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1"/>
  </bookViews>
  <sheets>
    <sheet name="ЛОЛ от 11 лет" sheetId="1" r:id="rId1"/>
    <sheet name="ЛОЛ до 10 лет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181" i="2"/>
  <c r="G182" s="1"/>
  <c r="F181"/>
  <c r="E181"/>
  <c r="E182" s="1"/>
  <c r="D181"/>
  <c r="C181"/>
  <c r="C182" s="1"/>
  <c r="G171"/>
  <c r="F171"/>
  <c r="F182" s="1"/>
  <c r="E171"/>
  <c r="D171"/>
  <c r="D182" s="1"/>
  <c r="C171"/>
  <c r="G163"/>
  <c r="F163"/>
  <c r="F164" s="1"/>
  <c r="E163"/>
  <c r="D163"/>
  <c r="D164" s="1"/>
  <c r="C163"/>
  <c r="G153"/>
  <c r="G164" s="1"/>
  <c r="F153"/>
  <c r="E153"/>
  <c r="E164" s="1"/>
  <c r="D153"/>
  <c r="C153"/>
  <c r="C164" s="1"/>
  <c r="G145"/>
  <c r="G146" s="1"/>
  <c r="F145"/>
  <c r="E145"/>
  <c r="E146" s="1"/>
  <c r="D145"/>
  <c r="C145"/>
  <c r="C146" s="1"/>
  <c r="G135"/>
  <c r="F135"/>
  <c r="F146" s="1"/>
  <c r="E135"/>
  <c r="D135"/>
  <c r="D146" s="1"/>
  <c r="C135"/>
  <c r="G127"/>
  <c r="F127"/>
  <c r="F128" s="1"/>
  <c r="E127"/>
  <c r="D127"/>
  <c r="D128" s="1"/>
  <c r="C127"/>
  <c r="G117"/>
  <c r="G128" s="1"/>
  <c r="F117"/>
  <c r="E117"/>
  <c r="E128" s="1"/>
  <c r="D117"/>
  <c r="C117"/>
  <c r="C128" s="1"/>
  <c r="D110"/>
  <c r="G109"/>
  <c r="G110" s="1"/>
  <c r="F109"/>
  <c r="E109"/>
  <c r="E110" s="1"/>
  <c r="D109"/>
  <c r="C109"/>
  <c r="C110" s="1"/>
  <c r="G99"/>
  <c r="F99"/>
  <c r="F110" s="1"/>
  <c r="E99"/>
  <c r="D99"/>
  <c r="C99"/>
  <c r="G92"/>
  <c r="C92"/>
  <c r="G91"/>
  <c r="F91"/>
  <c r="F92" s="1"/>
  <c r="E91"/>
  <c r="D91"/>
  <c r="D92" s="1"/>
  <c r="C91"/>
  <c r="G81"/>
  <c r="F81"/>
  <c r="E81"/>
  <c r="E92" s="1"/>
  <c r="D81"/>
  <c r="C81"/>
  <c r="F74"/>
  <c r="G73"/>
  <c r="G74" s="1"/>
  <c r="F73"/>
  <c r="E73"/>
  <c r="E74" s="1"/>
  <c r="D73"/>
  <c r="C73"/>
  <c r="C74" s="1"/>
  <c r="G64"/>
  <c r="F64"/>
  <c r="E64"/>
  <c r="D64"/>
  <c r="D74" s="1"/>
  <c r="C64"/>
  <c r="E56"/>
  <c r="G55"/>
  <c r="F55"/>
  <c r="F56" s="1"/>
  <c r="E55"/>
  <c r="D55"/>
  <c r="D56" s="1"/>
  <c r="C55"/>
  <c r="G45"/>
  <c r="G56" s="1"/>
  <c r="F45"/>
  <c r="E45"/>
  <c r="D45"/>
  <c r="C45"/>
  <c r="C56" s="1"/>
  <c r="D38"/>
  <c r="G37"/>
  <c r="G38" s="1"/>
  <c r="F37"/>
  <c r="E37"/>
  <c r="E38" s="1"/>
  <c r="D37"/>
  <c r="C37"/>
  <c r="C38" s="1"/>
  <c r="G27"/>
  <c r="F27"/>
  <c r="F187" s="1"/>
  <c r="E27"/>
  <c r="D27"/>
  <c r="D187" s="1"/>
  <c r="C27"/>
  <c r="G20"/>
  <c r="C20"/>
  <c r="C189" s="1"/>
  <c r="G19"/>
  <c r="G188" s="1"/>
  <c r="F19"/>
  <c r="F20" s="1"/>
  <c r="E19"/>
  <c r="E188" s="1"/>
  <c r="D19"/>
  <c r="D188" s="1"/>
  <c r="C19"/>
  <c r="C188" s="1"/>
  <c r="B188" s="1"/>
  <c r="G9"/>
  <c r="G187" s="1"/>
  <c r="F9"/>
  <c r="E9"/>
  <c r="E187" s="1"/>
  <c r="D9"/>
  <c r="C9"/>
  <c r="C187" s="1"/>
  <c r="B187" s="1"/>
  <c r="B189" s="1"/>
  <c r="G181" i="1"/>
  <c r="G182" s="1"/>
  <c r="F181"/>
  <c r="F182" s="1"/>
  <c r="E181"/>
  <c r="E182" s="1"/>
  <c r="D181"/>
  <c r="D182" s="1"/>
  <c r="C181"/>
  <c r="C182" s="1"/>
  <c r="G171"/>
  <c r="F171"/>
  <c r="E171"/>
  <c r="D171"/>
  <c r="C171"/>
  <c r="G163"/>
  <c r="G164" s="1"/>
  <c r="F163"/>
  <c r="F164" s="1"/>
  <c r="E163"/>
  <c r="E164" s="1"/>
  <c r="D163"/>
  <c r="D164" s="1"/>
  <c r="C163"/>
  <c r="C164" s="1"/>
  <c r="G153"/>
  <c r="F153"/>
  <c r="E153"/>
  <c r="D153"/>
  <c r="C153"/>
  <c r="G145"/>
  <c r="G146" s="1"/>
  <c r="F145"/>
  <c r="F146" s="1"/>
  <c r="E145"/>
  <c r="E146" s="1"/>
  <c r="D145"/>
  <c r="D146" s="1"/>
  <c r="C145"/>
  <c r="C146" s="1"/>
  <c r="G135"/>
  <c r="F135"/>
  <c r="E135"/>
  <c r="D135"/>
  <c r="C135"/>
  <c r="G127"/>
  <c r="G128" s="1"/>
  <c r="F127"/>
  <c r="F128" s="1"/>
  <c r="E127"/>
  <c r="E128" s="1"/>
  <c r="D127"/>
  <c r="D128" s="1"/>
  <c r="C127"/>
  <c r="C128" s="1"/>
  <c r="G117"/>
  <c r="F117"/>
  <c r="E117"/>
  <c r="D117"/>
  <c r="C117"/>
  <c r="G109"/>
  <c r="G110" s="1"/>
  <c r="F109"/>
  <c r="F110" s="1"/>
  <c r="E109"/>
  <c r="E110" s="1"/>
  <c r="D109"/>
  <c r="D110" s="1"/>
  <c r="C109"/>
  <c r="C110" s="1"/>
  <c r="G99"/>
  <c r="F99"/>
  <c r="E99"/>
  <c r="D99"/>
  <c r="C99"/>
  <c r="G91"/>
  <c r="G92" s="1"/>
  <c r="F91"/>
  <c r="F92" s="1"/>
  <c r="E91"/>
  <c r="E92" s="1"/>
  <c r="D91"/>
  <c r="D92" s="1"/>
  <c r="C91"/>
  <c r="C92" s="1"/>
  <c r="G81"/>
  <c r="F81"/>
  <c r="E81"/>
  <c r="D81"/>
  <c r="C81"/>
  <c r="G73"/>
  <c r="G74" s="1"/>
  <c r="F73"/>
  <c r="F74" s="1"/>
  <c r="E73"/>
  <c r="E74" s="1"/>
  <c r="D73"/>
  <c r="D74" s="1"/>
  <c r="C73"/>
  <c r="C74" s="1"/>
  <c r="G64"/>
  <c r="F64"/>
  <c r="E64"/>
  <c r="D64"/>
  <c r="C64"/>
  <c r="G55"/>
  <c r="G56" s="1"/>
  <c r="F55"/>
  <c r="F56" s="1"/>
  <c r="E55"/>
  <c r="E56" s="1"/>
  <c r="D55"/>
  <c r="D56" s="1"/>
  <c r="C55"/>
  <c r="C56" s="1"/>
  <c r="G45"/>
  <c r="F45"/>
  <c r="E45"/>
  <c r="D45"/>
  <c r="C45"/>
  <c r="G37"/>
  <c r="G38" s="1"/>
  <c r="F37"/>
  <c r="F38" s="1"/>
  <c r="E37"/>
  <c r="E38" s="1"/>
  <c r="D37"/>
  <c r="D38" s="1"/>
  <c r="C37"/>
  <c r="C38" s="1"/>
  <c r="G27"/>
  <c r="F27"/>
  <c r="E27"/>
  <c r="D27"/>
  <c r="C27"/>
  <c r="G19"/>
  <c r="G188" s="1"/>
  <c r="F19"/>
  <c r="F188" s="1"/>
  <c r="E19"/>
  <c r="E20" s="1"/>
  <c r="E189" s="1"/>
  <c r="D19"/>
  <c r="D188" s="1"/>
  <c r="C19"/>
  <c r="C188" s="1"/>
  <c r="B188" s="1"/>
  <c r="G9"/>
  <c r="G187" s="1"/>
  <c r="F9"/>
  <c r="F187" s="1"/>
  <c r="E9"/>
  <c r="E187" s="1"/>
  <c r="D9"/>
  <c r="D187" s="1"/>
  <c r="C9"/>
  <c r="C187" s="1"/>
  <c r="B187" s="1"/>
  <c r="B189" s="1"/>
  <c r="G189" i="2" l="1"/>
  <c r="E20"/>
  <c r="E189" s="1"/>
  <c r="F38"/>
  <c r="F189" s="1"/>
  <c r="F188"/>
  <c r="D20"/>
  <c r="D189" s="1"/>
  <c r="D20" i="1"/>
  <c r="D189" s="1"/>
  <c r="E188"/>
  <c r="C20"/>
  <c r="C189" s="1"/>
  <c r="G20"/>
  <c r="G189" s="1"/>
  <c r="F20"/>
  <c r="F189" s="1"/>
</calcChain>
</file>

<file path=xl/sharedStrings.xml><?xml version="1.0" encoding="utf-8"?>
<sst xmlns="http://schemas.openxmlformats.org/spreadsheetml/2006/main" count="364" uniqueCount="118">
  <si>
    <t>питание детей от 11 лет</t>
  </si>
  <si>
    <t>наименование блюда</t>
  </si>
  <si>
    <t>Выход</t>
  </si>
  <si>
    <t>Энергет. Ценн.</t>
  </si>
  <si>
    <t>Белки</t>
  </si>
  <si>
    <t>Жиры</t>
  </si>
  <si>
    <t>Углеводы</t>
  </si>
  <si>
    <t>Витамин С (мг)</t>
  </si>
  <si>
    <t>ДЕНЬ 1</t>
  </si>
  <si>
    <t>Завтрак</t>
  </si>
  <si>
    <t>Каша геркулесовая с маслом</t>
  </si>
  <si>
    <t>250/5</t>
  </si>
  <si>
    <t>Груша</t>
  </si>
  <si>
    <t>Какао на молоке</t>
  </si>
  <si>
    <t>Хлеб пшеничный, ржаной, витаминизированный</t>
  </si>
  <si>
    <t>Обед</t>
  </si>
  <si>
    <t>Салат капуста с морковью</t>
  </si>
  <si>
    <t>Суп-лапша с курицей</t>
  </si>
  <si>
    <t>Кура отварная</t>
  </si>
  <si>
    <t>Картофельное пюре</t>
  </si>
  <si>
    <t>Компот из сухофруктов</t>
  </si>
  <si>
    <t>ИТОГО 1 день</t>
  </si>
  <si>
    <t>ДЕНЬ 2</t>
  </si>
  <si>
    <t>Яйцо отварное</t>
  </si>
  <si>
    <t>Каша молочная рисовая</t>
  </si>
  <si>
    <t>Кофейный напиток с молоком</t>
  </si>
  <si>
    <t>Щи из свежей капусты</t>
  </si>
  <si>
    <t>Салат из свежих огурцов</t>
  </si>
  <si>
    <t>Гуляш из говядины</t>
  </si>
  <si>
    <t>100/60</t>
  </si>
  <si>
    <t>Каша гречневая рассыпчатая</t>
  </si>
  <si>
    <t>Кисель плодово-ягодный</t>
  </si>
  <si>
    <t>ИТОГО 2 день</t>
  </si>
  <si>
    <t>ДЕНЬ 3</t>
  </si>
  <si>
    <t>Каша пшеннная с маслом</t>
  </si>
  <si>
    <t>Бутерброд с сыром</t>
  </si>
  <si>
    <t>20/25</t>
  </si>
  <si>
    <t>Молоко кипяченое</t>
  </si>
  <si>
    <t>Салат картоф.с зеленым горошком</t>
  </si>
  <si>
    <t>Борщ со сметаной</t>
  </si>
  <si>
    <t>Жаркое по-домашнему</t>
  </si>
  <si>
    <t>Чай с сахаром</t>
  </si>
  <si>
    <t>Вафли"Чудо"</t>
  </si>
  <si>
    <t>ИТОГО 3 день</t>
  </si>
  <si>
    <t>ДЕНЬ 4</t>
  </si>
  <si>
    <t>Каша молочная манная с маслом</t>
  </si>
  <si>
    <t>Банан</t>
  </si>
  <si>
    <t>Бутерброд с маслом</t>
  </si>
  <si>
    <t>20/20</t>
  </si>
  <si>
    <t>Салат капустный с морковью</t>
  </si>
  <si>
    <t>Суп картофельный с горохом</t>
  </si>
  <si>
    <t xml:space="preserve">Котлета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</si>
  <si>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Макароны  отварные</t>
  </si>
  <si>
    <t>Компот из кураги</t>
  </si>
  <si>
    <t>ИТОГО 4 день</t>
  </si>
  <si>
    <t>ДЕНЬ 5</t>
  </si>
  <si>
    <t>Каша ячневая с маслом</t>
  </si>
  <si>
    <t>суп картофельный с рыбой</t>
  </si>
  <si>
    <t>Салат витаминный</t>
  </si>
  <si>
    <t>Рыба припущеная в молоке</t>
  </si>
  <si>
    <t>Сок натуральный фруктовый</t>
  </si>
  <si>
    <t>ИТОГО 5 день</t>
  </si>
  <si>
    <t>ДЕНЬ 6</t>
  </si>
  <si>
    <t>Яблоко</t>
  </si>
  <si>
    <t>Каша гречневая с молоком</t>
  </si>
  <si>
    <t>Суп рассольник со сметаной</t>
  </si>
  <si>
    <t>Запеканка картоф.с мясом</t>
  </si>
  <si>
    <t>200/5</t>
  </si>
  <si>
    <t>Салат из помидор</t>
  </si>
  <si>
    <t>Чай с лимоном</t>
  </si>
  <si>
    <t>Печенье витаминизированное</t>
  </si>
  <si>
    <t>ИТОГО 6 день</t>
  </si>
  <si>
    <t>ДЕНЬ 7</t>
  </si>
  <si>
    <t>Каша молочная геркулесовая</t>
  </si>
  <si>
    <t>30/10</t>
  </si>
  <si>
    <t>Суп с мясными шариками</t>
  </si>
  <si>
    <t>250/35</t>
  </si>
  <si>
    <t>Нарезка из огурцов</t>
  </si>
  <si>
    <t>Рис отварной</t>
  </si>
  <si>
    <t>ИТОГО 7 день</t>
  </si>
  <si>
    <t>ДЕНЬ 8</t>
  </si>
  <si>
    <t xml:space="preserve">Каша молочная пшенная </t>
  </si>
  <si>
    <t>Винегрет овощной</t>
  </si>
  <si>
    <t>Суп картофельный с макаронами</t>
  </si>
  <si>
    <t>Вафли "Чудо"</t>
  </si>
  <si>
    <t>ИТОГО 8 день</t>
  </si>
  <si>
    <t>ДЕНЬ 9</t>
  </si>
  <si>
    <t>Каша"Дружба" с маслом</t>
  </si>
  <si>
    <t>Салат из огурцов</t>
  </si>
  <si>
    <t>Макароны отварные</t>
  </si>
  <si>
    <t>Рыба припущенная в молоке</t>
  </si>
  <si>
    <t>ИТОГО 9 день</t>
  </si>
  <si>
    <t>ДЕНЬ 10</t>
  </si>
  <si>
    <t>Каша молочная манная</t>
  </si>
  <si>
    <t>Кофейный напиток на сгущ. молоке</t>
  </si>
  <si>
    <t>Суп Крестьянский с крупой</t>
  </si>
  <si>
    <t>Тефтели с соусом</t>
  </si>
  <si>
    <t>100/30</t>
  </si>
  <si>
    <t>ИТОГО 10 день</t>
  </si>
  <si>
    <t>Итого в среднем за 10 дней</t>
  </si>
  <si>
    <t>Питание детей от 11 лет</t>
  </si>
  <si>
    <t>Наименование блюда</t>
  </si>
  <si>
    <t>%</t>
  </si>
  <si>
    <t>Энергет.ценн.,Ккал</t>
  </si>
  <si>
    <t>Белки,гр</t>
  </si>
  <si>
    <t>Жиры,гр</t>
  </si>
  <si>
    <t>Углеводы,гр</t>
  </si>
  <si>
    <t>Витамин С(мг)</t>
  </si>
  <si>
    <t>ИТОГО:</t>
  </si>
  <si>
    <t>Составил шеф-повар:</t>
  </si>
  <si>
    <t>С.А.Булычева</t>
  </si>
  <si>
    <t>питание детей до 10 лет</t>
  </si>
  <si>
    <t>1шт</t>
  </si>
  <si>
    <t>80/60</t>
  </si>
  <si>
    <t>Суп картофельный с рыбой</t>
  </si>
  <si>
    <t>150/5</t>
  </si>
  <si>
    <t>200/15</t>
  </si>
  <si>
    <t>Питание детей до 10  лет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</si>
</sst>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6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Border="1" applyAlignment="1"/>
    <xf numFmtId="0" fontId="3" fillId="0" borderId="4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1" xfId="0" applyFont="1" applyBorder="1" applyAlignment="1"/>
    <xf numFmtId="0" fontId="3" fillId="0" borderId="2" xfId="0" applyFont="1" applyBorder="1" applyAlignment="1"/>
    <xf numFmtId="0" fontId="3" fillId="0" borderId="3" xfId="0" applyFont="1" applyBorder="1" applyAlignment="1"/>
    <xf numFmtId="0" fontId="0" fillId="0" borderId="0" xfId="0" applyBorder="1"/>
    <xf numFmtId="0" fontId="0" fillId="0" borderId="4" xfId="0" applyBorder="1"/>
    <xf numFmtId="0" fontId="2" fillId="0" borderId="4" xfId="0" applyFont="1" applyBorder="1" applyAlignment="1">
      <alignment horizontal="right"/>
    </xf>
    <xf numFmtId="0" fontId="0" fillId="0" borderId="4" xfId="0" applyBorder="1" applyAlignment="1">
      <alignment horizontal="right"/>
    </xf>
    <xf numFmtId="0" fontId="2" fillId="0" borderId="4" xfId="0" applyFont="1" applyBorder="1" applyAlignment="1">
      <alignment wrapText="1"/>
    </xf>
    <xf numFmtId="0" fontId="3" fillId="0" borderId="4" xfId="0" applyFont="1" applyBorder="1"/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49" fontId="2" fillId="0" borderId="4" xfId="0" applyNumberFormat="1" applyFont="1" applyBorder="1" applyAlignment="1">
      <alignment horizontal="right"/>
    </xf>
    <xf numFmtId="2" fontId="0" fillId="0" borderId="4" xfId="0" applyNumberFormat="1" applyBorder="1" applyAlignment="1">
      <alignment horizontal="right"/>
    </xf>
    <xf numFmtId="0" fontId="2" fillId="0" borderId="4" xfId="0" applyFont="1" applyBorder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1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0" fillId="0" borderId="10" xfId="0" applyNumberFormat="1" applyBorder="1" applyAlignment="1">
      <alignment horizontal="left"/>
    </xf>
    <xf numFmtId="2" fontId="0" fillId="0" borderId="4" xfId="0" applyNumberFormat="1" applyBorder="1"/>
    <xf numFmtId="164" fontId="0" fillId="0" borderId="12" xfId="0" applyNumberFormat="1" applyBorder="1" applyAlignment="1">
      <alignment horizontal="left"/>
    </xf>
    <xf numFmtId="2" fontId="0" fillId="0" borderId="13" xfId="0" applyNumberFormat="1" applyBorder="1"/>
    <xf numFmtId="0" fontId="2" fillId="0" borderId="0" xfId="0" applyFont="1" applyAlignment="1"/>
    <xf numFmtId="0" fontId="0" fillId="0" borderId="0" xfId="0" applyAlignment="1"/>
    <xf numFmtId="49" fontId="0" fillId="0" borderId="4" xfId="0" applyNumberFormat="1" applyBorder="1" applyAlignment="1">
      <alignment horizontal="right"/>
    </xf>
    <xf numFmtId="2" fontId="0" fillId="0" borderId="0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93"/>
  <sheetViews>
    <sheetView topLeftCell="A179" workbookViewId="0">
      <selection activeCell="J164" sqref="J164"/>
    </sheetView>
  </sheetViews>
  <sheetFormatPr defaultRowHeight="15"/>
  <cols>
    <col min="1" max="1" width="31.28515625" customWidth="1"/>
    <col min="3" max="3" width="9.5703125" bestFit="1" customWidth="1"/>
    <col min="257" max="257" width="31.28515625" customWidth="1"/>
    <col min="259" max="259" width="9.5703125" bestFit="1" customWidth="1"/>
    <col min="513" max="513" width="31.28515625" customWidth="1"/>
    <col min="515" max="515" width="9.5703125" bestFit="1" customWidth="1"/>
    <col min="769" max="769" width="31.28515625" customWidth="1"/>
    <col min="771" max="771" width="9.5703125" bestFit="1" customWidth="1"/>
    <col min="1025" max="1025" width="31.28515625" customWidth="1"/>
    <col min="1027" max="1027" width="9.5703125" bestFit="1" customWidth="1"/>
    <col min="1281" max="1281" width="31.28515625" customWidth="1"/>
    <col min="1283" max="1283" width="9.5703125" bestFit="1" customWidth="1"/>
    <col min="1537" max="1537" width="31.28515625" customWidth="1"/>
    <col min="1539" max="1539" width="9.5703125" bestFit="1" customWidth="1"/>
    <col min="1793" max="1793" width="31.28515625" customWidth="1"/>
    <col min="1795" max="1795" width="9.5703125" bestFit="1" customWidth="1"/>
    <col min="2049" max="2049" width="31.28515625" customWidth="1"/>
    <col min="2051" max="2051" width="9.5703125" bestFit="1" customWidth="1"/>
    <col min="2305" max="2305" width="31.28515625" customWidth="1"/>
    <col min="2307" max="2307" width="9.5703125" bestFit="1" customWidth="1"/>
    <col min="2561" max="2561" width="31.28515625" customWidth="1"/>
    <col min="2563" max="2563" width="9.5703125" bestFit="1" customWidth="1"/>
    <col min="2817" max="2817" width="31.28515625" customWidth="1"/>
    <col min="2819" max="2819" width="9.5703125" bestFit="1" customWidth="1"/>
    <col min="3073" max="3073" width="31.28515625" customWidth="1"/>
    <col min="3075" max="3075" width="9.5703125" bestFit="1" customWidth="1"/>
    <col min="3329" max="3329" width="31.28515625" customWidth="1"/>
    <col min="3331" max="3331" width="9.5703125" bestFit="1" customWidth="1"/>
    <col min="3585" max="3585" width="31.28515625" customWidth="1"/>
    <col min="3587" max="3587" width="9.5703125" bestFit="1" customWidth="1"/>
    <col min="3841" max="3841" width="31.28515625" customWidth="1"/>
    <col min="3843" max="3843" width="9.5703125" bestFit="1" customWidth="1"/>
    <col min="4097" max="4097" width="31.28515625" customWidth="1"/>
    <col min="4099" max="4099" width="9.5703125" bestFit="1" customWidth="1"/>
    <col min="4353" max="4353" width="31.28515625" customWidth="1"/>
    <col min="4355" max="4355" width="9.5703125" bestFit="1" customWidth="1"/>
    <col min="4609" max="4609" width="31.28515625" customWidth="1"/>
    <col min="4611" max="4611" width="9.5703125" bestFit="1" customWidth="1"/>
    <col min="4865" max="4865" width="31.28515625" customWidth="1"/>
    <col min="4867" max="4867" width="9.5703125" bestFit="1" customWidth="1"/>
    <col min="5121" max="5121" width="31.28515625" customWidth="1"/>
    <col min="5123" max="5123" width="9.5703125" bestFit="1" customWidth="1"/>
    <col min="5377" max="5377" width="31.28515625" customWidth="1"/>
    <col min="5379" max="5379" width="9.5703125" bestFit="1" customWidth="1"/>
    <col min="5633" max="5633" width="31.28515625" customWidth="1"/>
    <col min="5635" max="5635" width="9.5703125" bestFit="1" customWidth="1"/>
    <col min="5889" max="5889" width="31.28515625" customWidth="1"/>
    <col min="5891" max="5891" width="9.5703125" bestFit="1" customWidth="1"/>
    <col min="6145" max="6145" width="31.28515625" customWidth="1"/>
    <col min="6147" max="6147" width="9.5703125" bestFit="1" customWidth="1"/>
    <col min="6401" max="6401" width="31.28515625" customWidth="1"/>
    <col min="6403" max="6403" width="9.5703125" bestFit="1" customWidth="1"/>
    <col min="6657" max="6657" width="31.28515625" customWidth="1"/>
    <col min="6659" max="6659" width="9.5703125" bestFit="1" customWidth="1"/>
    <col min="6913" max="6913" width="31.28515625" customWidth="1"/>
    <col min="6915" max="6915" width="9.5703125" bestFit="1" customWidth="1"/>
    <col min="7169" max="7169" width="31.28515625" customWidth="1"/>
    <col min="7171" max="7171" width="9.5703125" bestFit="1" customWidth="1"/>
    <col min="7425" max="7425" width="31.28515625" customWidth="1"/>
    <col min="7427" max="7427" width="9.5703125" bestFit="1" customWidth="1"/>
    <col min="7681" max="7681" width="31.28515625" customWidth="1"/>
    <col min="7683" max="7683" width="9.5703125" bestFit="1" customWidth="1"/>
    <col min="7937" max="7937" width="31.28515625" customWidth="1"/>
    <col min="7939" max="7939" width="9.5703125" bestFit="1" customWidth="1"/>
    <col min="8193" max="8193" width="31.28515625" customWidth="1"/>
    <col min="8195" max="8195" width="9.5703125" bestFit="1" customWidth="1"/>
    <col min="8449" max="8449" width="31.28515625" customWidth="1"/>
    <col min="8451" max="8451" width="9.5703125" bestFit="1" customWidth="1"/>
    <col min="8705" max="8705" width="31.28515625" customWidth="1"/>
    <col min="8707" max="8707" width="9.5703125" bestFit="1" customWidth="1"/>
    <col min="8961" max="8961" width="31.28515625" customWidth="1"/>
    <col min="8963" max="8963" width="9.5703125" bestFit="1" customWidth="1"/>
    <col min="9217" max="9217" width="31.28515625" customWidth="1"/>
    <col min="9219" max="9219" width="9.5703125" bestFit="1" customWidth="1"/>
    <col min="9473" max="9473" width="31.28515625" customWidth="1"/>
    <col min="9475" max="9475" width="9.5703125" bestFit="1" customWidth="1"/>
    <col min="9729" max="9729" width="31.28515625" customWidth="1"/>
    <col min="9731" max="9731" width="9.5703125" bestFit="1" customWidth="1"/>
    <col min="9985" max="9985" width="31.28515625" customWidth="1"/>
    <col min="9987" max="9987" width="9.5703125" bestFit="1" customWidth="1"/>
    <col min="10241" max="10241" width="31.28515625" customWidth="1"/>
    <col min="10243" max="10243" width="9.5703125" bestFit="1" customWidth="1"/>
    <col min="10497" max="10497" width="31.28515625" customWidth="1"/>
    <col min="10499" max="10499" width="9.5703125" bestFit="1" customWidth="1"/>
    <col min="10753" max="10753" width="31.28515625" customWidth="1"/>
    <col min="10755" max="10755" width="9.5703125" bestFit="1" customWidth="1"/>
    <col min="11009" max="11009" width="31.28515625" customWidth="1"/>
    <col min="11011" max="11011" width="9.5703125" bestFit="1" customWidth="1"/>
    <col min="11265" max="11265" width="31.28515625" customWidth="1"/>
    <col min="11267" max="11267" width="9.5703125" bestFit="1" customWidth="1"/>
    <col min="11521" max="11521" width="31.28515625" customWidth="1"/>
    <col min="11523" max="11523" width="9.5703125" bestFit="1" customWidth="1"/>
    <col min="11777" max="11777" width="31.28515625" customWidth="1"/>
    <col min="11779" max="11779" width="9.5703125" bestFit="1" customWidth="1"/>
    <col min="12033" max="12033" width="31.28515625" customWidth="1"/>
    <col min="12035" max="12035" width="9.5703125" bestFit="1" customWidth="1"/>
    <col min="12289" max="12289" width="31.28515625" customWidth="1"/>
    <col min="12291" max="12291" width="9.5703125" bestFit="1" customWidth="1"/>
    <col min="12545" max="12545" width="31.28515625" customWidth="1"/>
    <col min="12547" max="12547" width="9.5703125" bestFit="1" customWidth="1"/>
    <col min="12801" max="12801" width="31.28515625" customWidth="1"/>
    <col min="12803" max="12803" width="9.5703125" bestFit="1" customWidth="1"/>
    <col min="13057" max="13057" width="31.28515625" customWidth="1"/>
    <col min="13059" max="13059" width="9.5703125" bestFit="1" customWidth="1"/>
    <col min="13313" max="13313" width="31.28515625" customWidth="1"/>
    <col min="13315" max="13315" width="9.5703125" bestFit="1" customWidth="1"/>
    <col min="13569" max="13569" width="31.28515625" customWidth="1"/>
    <col min="13571" max="13571" width="9.5703125" bestFit="1" customWidth="1"/>
    <col min="13825" max="13825" width="31.28515625" customWidth="1"/>
    <col min="13827" max="13827" width="9.5703125" bestFit="1" customWidth="1"/>
    <col min="14081" max="14081" width="31.28515625" customWidth="1"/>
    <col min="14083" max="14083" width="9.5703125" bestFit="1" customWidth="1"/>
    <col min="14337" max="14337" width="31.28515625" customWidth="1"/>
    <col min="14339" max="14339" width="9.5703125" bestFit="1" customWidth="1"/>
    <col min="14593" max="14593" width="31.28515625" customWidth="1"/>
    <col min="14595" max="14595" width="9.5703125" bestFit="1" customWidth="1"/>
    <col min="14849" max="14849" width="31.28515625" customWidth="1"/>
    <col min="14851" max="14851" width="9.5703125" bestFit="1" customWidth="1"/>
    <col min="15105" max="15105" width="31.28515625" customWidth="1"/>
    <col min="15107" max="15107" width="9.5703125" bestFit="1" customWidth="1"/>
    <col min="15361" max="15361" width="31.28515625" customWidth="1"/>
    <col min="15363" max="15363" width="9.5703125" bestFit="1" customWidth="1"/>
    <col min="15617" max="15617" width="31.28515625" customWidth="1"/>
    <col min="15619" max="15619" width="9.5703125" bestFit="1" customWidth="1"/>
    <col min="15873" max="15873" width="31.28515625" customWidth="1"/>
    <col min="15875" max="15875" width="9.5703125" bestFit="1" customWidth="1"/>
    <col min="16129" max="16129" width="31.28515625" customWidth="1"/>
    <col min="16131" max="16131" width="9.5703125" bestFit="1" customWidth="1"/>
  </cols>
  <sheetData>
    <row r="1" spans="1:8" ht="21.75" customHeight="1">
      <c r="A1" s="1" t="s">
        <v>0</v>
      </c>
      <c r="B1" s="2"/>
      <c r="C1" s="2"/>
      <c r="D1" s="2"/>
      <c r="E1" s="2"/>
      <c r="F1" s="2"/>
      <c r="G1" s="3"/>
      <c r="H1" s="4"/>
    </row>
    <row r="2" spans="1:8" ht="30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/>
    </row>
    <row r="3" spans="1:8" ht="26.25" customHeight="1">
      <c r="A3" s="7" t="s">
        <v>8</v>
      </c>
      <c r="B3" s="8"/>
      <c r="C3" s="8"/>
      <c r="D3" s="8"/>
      <c r="E3" s="8"/>
      <c r="F3" s="8"/>
      <c r="G3" s="9"/>
      <c r="H3" s="10"/>
    </row>
    <row r="4" spans="1:8">
      <c r="A4" s="11" t="s">
        <v>9</v>
      </c>
      <c r="B4" s="12"/>
      <c r="C4" s="12"/>
      <c r="D4" s="12"/>
      <c r="E4" s="12"/>
      <c r="F4" s="12"/>
      <c r="G4" s="13"/>
      <c r="H4" s="14"/>
    </row>
    <row r="5" spans="1:8">
      <c r="A5" s="15" t="s">
        <v>10</v>
      </c>
      <c r="B5" s="16" t="s">
        <v>11</v>
      </c>
      <c r="C5" s="15">
        <v>255.9</v>
      </c>
      <c r="D5" s="15">
        <v>7.72</v>
      </c>
      <c r="E5" s="15">
        <v>10.85</v>
      </c>
      <c r="F5" s="15">
        <v>31.08</v>
      </c>
      <c r="G5" s="15">
        <v>1.73</v>
      </c>
      <c r="H5" s="14"/>
    </row>
    <row r="6" spans="1:8">
      <c r="A6" s="15" t="s">
        <v>12</v>
      </c>
      <c r="B6" s="17">
        <v>250</v>
      </c>
      <c r="C6" s="15">
        <v>105</v>
      </c>
      <c r="D6" s="15">
        <v>1</v>
      </c>
      <c r="E6" s="15">
        <v>0.75</v>
      </c>
      <c r="F6" s="15">
        <v>23.75</v>
      </c>
      <c r="G6" s="15">
        <v>0</v>
      </c>
      <c r="H6" s="14"/>
    </row>
    <row r="7" spans="1:8">
      <c r="A7" s="15" t="s">
        <v>13</v>
      </c>
      <c r="B7" s="17">
        <v>200</v>
      </c>
      <c r="C7" s="15">
        <v>153.91999999999999</v>
      </c>
      <c r="D7" s="15">
        <v>3.77</v>
      </c>
      <c r="E7" s="15">
        <v>3.93</v>
      </c>
      <c r="F7" s="15">
        <v>25.95</v>
      </c>
      <c r="G7" s="15">
        <v>1.9</v>
      </c>
      <c r="H7" s="14"/>
    </row>
    <row r="8" spans="1:8" ht="26.25">
      <c r="A8" s="18" t="s">
        <v>14</v>
      </c>
      <c r="B8" s="17">
        <v>100</v>
      </c>
      <c r="C8" s="15">
        <v>235</v>
      </c>
      <c r="D8" s="15">
        <v>7.9</v>
      </c>
      <c r="E8" s="15">
        <v>1</v>
      </c>
      <c r="F8" s="15">
        <v>48.3</v>
      </c>
      <c r="G8" s="15">
        <v>0</v>
      </c>
      <c r="H8" s="14"/>
    </row>
    <row r="9" spans="1:8">
      <c r="A9" s="15"/>
      <c r="B9" s="17"/>
      <c r="C9" s="19">
        <f>C5+C6+C7+C8</f>
        <v>749.81999999999994</v>
      </c>
      <c r="D9" s="19">
        <f>D5+D6+D7+D8</f>
        <v>20.39</v>
      </c>
      <c r="E9" s="19">
        <f>E5+E6+E7+E8</f>
        <v>16.53</v>
      </c>
      <c r="F9" s="19">
        <f>F5+F6+F7+F8</f>
        <v>129.07999999999998</v>
      </c>
      <c r="G9" s="19">
        <f>G5+G6+G7+G8</f>
        <v>3.63</v>
      </c>
      <c r="H9" s="14"/>
    </row>
    <row r="10" spans="1:8">
      <c r="A10" s="15"/>
      <c r="B10" s="17"/>
      <c r="C10" s="15"/>
      <c r="D10" s="15"/>
      <c r="E10" s="15"/>
      <c r="F10" s="15"/>
      <c r="G10" s="15"/>
      <c r="H10" s="14"/>
    </row>
    <row r="11" spans="1:8">
      <c r="A11" s="20" t="s">
        <v>15</v>
      </c>
      <c r="B11" s="17"/>
      <c r="C11" s="15"/>
      <c r="D11" s="15"/>
      <c r="E11" s="15"/>
      <c r="F11" s="15"/>
      <c r="G11" s="15"/>
      <c r="H11" s="14"/>
    </row>
    <row r="12" spans="1:8">
      <c r="A12" s="15" t="s">
        <v>16</v>
      </c>
      <c r="B12" s="17">
        <v>100</v>
      </c>
      <c r="C12" s="15">
        <v>70.03</v>
      </c>
      <c r="D12" s="15">
        <v>0.83</v>
      </c>
      <c r="E12" s="15">
        <v>5.0599999999999996</v>
      </c>
      <c r="F12" s="15">
        <v>5.32</v>
      </c>
      <c r="G12" s="15">
        <v>38.299999999999997</v>
      </c>
      <c r="H12" s="14"/>
    </row>
    <row r="13" spans="1:8">
      <c r="A13" s="15" t="s">
        <v>17</v>
      </c>
      <c r="B13" s="17">
        <v>250</v>
      </c>
      <c r="C13" s="15">
        <v>109.38</v>
      </c>
      <c r="D13" s="15">
        <v>2.4500000000000002</v>
      </c>
      <c r="E13" s="15">
        <v>4.8899999999999997</v>
      </c>
      <c r="F13" s="15">
        <v>13.91</v>
      </c>
      <c r="G13" s="15">
        <v>0</v>
      </c>
      <c r="H13" s="14"/>
    </row>
    <row r="14" spans="1:8">
      <c r="A14" s="15" t="s">
        <v>18</v>
      </c>
      <c r="B14" s="17">
        <v>100</v>
      </c>
      <c r="C14" s="15">
        <v>346.68599999999998</v>
      </c>
      <c r="D14" s="15">
        <v>26.03</v>
      </c>
      <c r="E14" s="15">
        <v>26.03</v>
      </c>
      <c r="F14" s="15">
        <v>1.39</v>
      </c>
      <c r="G14" s="15">
        <v>0</v>
      </c>
      <c r="H14" s="14"/>
    </row>
    <row r="15" spans="1:8">
      <c r="A15" s="15" t="s">
        <v>19</v>
      </c>
      <c r="B15" s="17">
        <v>200</v>
      </c>
      <c r="C15" s="15">
        <v>213.94</v>
      </c>
      <c r="D15" s="15">
        <v>4.26</v>
      </c>
      <c r="E15" s="15">
        <v>8.08</v>
      </c>
      <c r="F15" s="15">
        <v>31.06</v>
      </c>
      <c r="G15" s="15">
        <v>0</v>
      </c>
      <c r="H15" s="14"/>
    </row>
    <row r="16" spans="1:8">
      <c r="A16" s="15" t="s">
        <v>20</v>
      </c>
      <c r="B16" s="17">
        <v>200</v>
      </c>
      <c r="C16" s="15">
        <v>113.79</v>
      </c>
      <c r="D16" s="15">
        <v>0.56000000000000005</v>
      </c>
      <c r="E16" s="15">
        <v>0</v>
      </c>
      <c r="F16" s="15">
        <v>27.89</v>
      </c>
      <c r="G16" s="15">
        <v>5</v>
      </c>
      <c r="H16" s="14"/>
    </row>
    <row r="17" spans="1:8" ht="26.25">
      <c r="A17" s="18" t="s">
        <v>14</v>
      </c>
      <c r="B17" s="17">
        <v>100</v>
      </c>
      <c r="C17" s="15">
        <v>235</v>
      </c>
      <c r="D17" s="15">
        <v>7.9</v>
      </c>
      <c r="E17" s="15">
        <v>1</v>
      </c>
      <c r="F17" s="15">
        <v>48.3</v>
      </c>
      <c r="G17" s="15">
        <v>0</v>
      </c>
      <c r="H17" s="14"/>
    </row>
    <row r="18" spans="1:8">
      <c r="A18" s="15"/>
      <c r="B18" s="17"/>
      <c r="C18" s="15"/>
      <c r="D18" s="15"/>
      <c r="E18" s="15"/>
      <c r="F18" s="15"/>
      <c r="G18" s="15"/>
      <c r="H18" s="14"/>
    </row>
    <row r="19" spans="1:8">
      <c r="A19" s="15"/>
      <c r="B19" s="17"/>
      <c r="C19" s="19">
        <f>C12+C13+C14+C15+C16+C17</f>
        <v>1088.826</v>
      </c>
      <c r="D19" s="19">
        <f>D12+D13+D14+D15+D16+D17</f>
        <v>42.03</v>
      </c>
      <c r="E19" s="19">
        <f>E12+E13+E14+E15+E16+E17</f>
        <v>45.06</v>
      </c>
      <c r="F19" s="19">
        <f>F12+F13+F14+F15+F16+F17</f>
        <v>127.86999999999999</v>
      </c>
      <c r="G19" s="19">
        <f>G12+G13+G14+G15+G16+G17</f>
        <v>43.3</v>
      </c>
      <c r="H19" s="14"/>
    </row>
    <row r="20" spans="1:8">
      <c r="A20" s="21" t="s">
        <v>21</v>
      </c>
      <c r="B20" s="17"/>
      <c r="C20" s="19">
        <f>C19+C9</f>
        <v>1838.646</v>
      </c>
      <c r="D20" s="19">
        <f>D19+D9</f>
        <v>62.42</v>
      </c>
      <c r="E20" s="19">
        <f>E19+E9</f>
        <v>61.59</v>
      </c>
      <c r="F20" s="19">
        <f>F19+F9</f>
        <v>256.95</v>
      </c>
      <c r="G20" s="19">
        <f>G19+G9</f>
        <v>46.93</v>
      </c>
    </row>
    <row r="21" spans="1:8" ht="24" customHeight="1">
      <c r="A21" s="7" t="s">
        <v>22</v>
      </c>
      <c r="B21" s="8"/>
      <c r="C21" s="8"/>
      <c r="D21" s="8"/>
      <c r="E21" s="8"/>
      <c r="F21" s="8"/>
      <c r="G21" s="9"/>
    </row>
    <row r="22" spans="1:8">
      <c r="A22" s="11" t="s">
        <v>9</v>
      </c>
      <c r="B22" s="12"/>
      <c r="C22" s="12"/>
      <c r="D22" s="12"/>
      <c r="E22" s="12"/>
      <c r="F22" s="12"/>
      <c r="G22" s="13"/>
    </row>
    <row r="23" spans="1:8">
      <c r="A23" s="15" t="s">
        <v>23</v>
      </c>
      <c r="B23" s="16">
        <v>80</v>
      </c>
      <c r="C23" s="15">
        <v>125.6</v>
      </c>
      <c r="D23" s="15">
        <v>10.16</v>
      </c>
      <c r="E23" s="15">
        <v>9.1999999999999993</v>
      </c>
      <c r="F23" s="15">
        <v>0.56000000000000005</v>
      </c>
      <c r="G23" s="15">
        <v>0.38</v>
      </c>
    </row>
    <row r="24" spans="1:8">
      <c r="A24" s="15" t="s">
        <v>24</v>
      </c>
      <c r="B24" s="17" t="s">
        <v>11</v>
      </c>
      <c r="C24" s="15">
        <v>256.25</v>
      </c>
      <c r="D24" s="15">
        <v>6.24</v>
      </c>
      <c r="E24" s="15">
        <v>8.07</v>
      </c>
      <c r="F24" s="15">
        <v>39.770000000000003</v>
      </c>
      <c r="G24" s="15">
        <v>1.74</v>
      </c>
    </row>
    <row r="25" spans="1:8" ht="26.25">
      <c r="A25" s="18" t="s">
        <v>14</v>
      </c>
      <c r="B25" s="17">
        <v>100</v>
      </c>
      <c r="C25" s="15">
        <v>235</v>
      </c>
      <c r="D25" s="15">
        <v>7.9</v>
      </c>
      <c r="E25" s="15">
        <v>1</v>
      </c>
      <c r="F25" s="15">
        <v>48.3</v>
      </c>
      <c r="G25" s="15">
        <v>0</v>
      </c>
    </row>
    <row r="26" spans="1:8">
      <c r="A26" s="15" t="s">
        <v>25</v>
      </c>
      <c r="B26" s="17">
        <v>200</v>
      </c>
      <c r="C26" s="15">
        <v>118.69</v>
      </c>
      <c r="D26" s="15">
        <v>2.79</v>
      </c>
      <c r="E26" s="15">
        <v>3.19</v>
      </c>
      <c r="F26" s="15">
        <v>19.71</v>
      </c>
      <c r="G26" s="15">
        <v>1.3</v>
      </c>
    </row>
    <row r="27" spans="1:8">
      <c r="A27" s="15"/>
      <c r="B27" s="17"/>
      <c r="C27" s="19">
        <f>C23+C24+C25+C26</f>
        <v>735.54</v>
      </c>
      <c r="D27" s="19">
        <f>D23+D24+D25+D26</f>
        <v>27.089999999999996</v>
      </c>
      <c r="E27" s="19">
        <f>E23+E24+E25+E26</f>
        <v>21.46</v>
      </c>
      <c r="F27" s="19">
        <f>F23+F24+F25+F26</f>
        <v>108.34</v>
      </c>
      <c r="G27" s="19">
        <f>G23+G24+G25+G26</f>
        <v>3.42</v>
      </c>
    </row>
    <row r="28" spans="1:8">
      <c r="A28" s="15"/>
      <c r="B28" s="17"/>
      <c r="C28" s="15"/>
      <c r="D28" s="15"/>
      <c r="E28" s="15"/>
      <c r="F28" s="15"/>
      <c r="G28" s="15"/>
    </row>
    <row r="29" spans="1:8">
      <c r="A29" s="20" t="s">
        <v>15</v>
      </c>
      <c r="B29" s="17"/>
      <c r="C29" s="15"/>
      <c r="D29" s="15"/>
      <c r="E29" s="15"/>
      <c r="F29" s="15"/>
      <c r="G29" s="15"/>
    </row>
    <row r="30" spans="1:8">
      <c r="A30" s="15" t="s">
        <v>26</v>
      </c>
      <c r="B30" s="17">
        <v>250</v>
      </c>
      <c r="C30" s="15">
        <v>107.83</v>
      </c>
      <c r="D30" s="15">
        <v>2.09</v>
      </c>
      <c r="E30" s="15">
        <v>6.33</v>
      </c>
      <c r="F30" s="15">
        <v>10.64</v>
      </c>
      <c r="G30" s="15">
        <v>14.43</v>
      </c>
    </row>
    <row r="31" spans="1:8">
      <c r="A31" s="15" t="s">
        <v>27</v>
      </c>
      <c r="B31" s="17">
        <v>100</v>
      </c>
      <c r="C31" s="15">
        <v>103.6</v>
      </c>
      <c r="D31" s="15">
        <v>0.72</v>
      </c>
      <c r="E31" s="15">
        <v>10.08</v>
      </c>
      <c r="F31" s="15">
        <v>1.8</v>
      </c>
      <c r="G31" s="15">
        <v>5.46</v>
      </c>
    </row>
    <row r="32" spans="1:8">
      <c r="A32" s="15" t="s">
        <v>28</v>
      </c>
      <c r="B32" s="17" t="s">
        <v>29</v>
      </c>
      <c r="C32" s="15">
        <v>442.04</v>
      </c>
      <c r="D32" s="15">
        <v>28.9</v>
      </c>
      <c r="E32" s="15">
        <v>32.270000000000003</v>
      </c>
      <c r="F32" s="15">
        <v>8.98</v>
      </c>
      <c r="G32" s="15">
        <v>0</v>
      </c>
    </row>
    <row r="33" spans="1:7">
      <c r="A33" s="15" t="s">
        <v>30</v>
      </c>
      <c r="B33" s="17">
        <v>200</v>
      </c>
      <c r="C33" s="15">
        <v>351.74</v>
      </c>
      <c r="D33" s="15">
        <v>11.64</v>
      </c>
      <c r="E33" s="15">
        <v>7.24</v>
      </c>
      <c r="F33" s="15">
        <v>60</v>
      </c>
      <c r="G33" s="15">
        <v>0</v>
      </c>
    </row>
    <row r="34" spans="1:7">
      <c r="A34" s="15" t="s">
        <v>31</v>
      </c>
      <c r="B34" s="17">
        <v>200</v>
      </c>
      <c r="C34" s="15">
        <v>116.9</v>
      </c>
      <c r="D34" s="15">
        <v>1.36</v>
      </c>
      <c r="E34" s="15">
        <v>0</v>
      </c>
      <c r="F34" s="15">
        <v>29.2</v>
      </c>
      <c r="G34" s="15">
        <v>0</v>
      </c>
    </row>
    <row r="35" spans="1:7" ht="26.25">
      <c r="A35" s="18" t="s">
        <v>14</v>
      </c>
      <c r="B35" s="17">
        <v>100</v>
      </c>
      <c r="C35" s="15">
        <v>235</v>
      </c>
      <c r="D35" s="15">
        <v>7.9</v>
      </c>
      <c r="E35" s="15">
        <v>1</v>
      </c>
      <c r="F35" s="15">
        <v>48.3</v>
      </c>
      <c r="G35" s="15">
        <v>0</v>
      </c>
    </row>
    <row r="36" spans="1:7">
      <c r="A36" s="15"/>
      <c r="B36" s="17"/>
      <c r="C36" s="15"/>
      <c r="D36" s="15"/>
      <c r="E36" s="15"/>
      <c r="F36" s="15"/>
      <c r="G36" s="15"/>
    </row>
    <row r="37" spans="1:7">
      <c r="A37" s="15"/>
      <c r="B37" s="17"/>
      <c r="C37" s="19">
        <f>C30+C31+C32+C33+C34+C35</f>
        <v>1357.1100000000001</v>
      </c>
      <c r="D37" s="19">
        <f>D30+D31+D32+D33+D34+D35</f>
        <v>52.609999999999992</v>
      </c>
      <c r="E37" s="19">
        <f>E30+E31+E32+E33+E34+E35</f>
        <v>56.920000000000009</v>
      </c>
      <c r="F37" s="19">
        <f>F30+F31+F32+F33+F34+F35</f>
        <v>158.92000000000002</v>
      </c>
      <c r="G37" s="19">
        <f>G30+G31+G32+G33+G34+G35</f>
        <v>19.89</v>
      </c>
    </row>
    <row r="38" spans="1:7">
      <c r="A38" s="21" t="s">
        <v>32</v>
      </c>
      <c r="B38" s="17"/>
      <c r="C38" s="19">
        <f>C37+C27</f>
        <v>2092.65</v>
      </c>
      <c r="D38" s="19">
        <f>D37+D27</f>
        <v>79.699999999999989</v>
      </c>
      <c r="E38" s="19">
        <f>E37+E27</f>
        <v>78.38000000000001</v>
      </c>
      <c r="F38" s="19">
        <f>F37+F27</f>
        <v>267.26</v>
      </c>
      <c r="G38" s="19">
        <f>G37+G27</f>
        <v>23.310000000000002</v>
      </c>
    </row>
    <row r="39" spans="1:7" ht="24" customHeight="1">
      <c r="A39" s="7" t="s">
        <v>33</v>
      </c>
      <c r="B39" s="8"/>
      <c r="C39" s="8"/>
      <c r="D39" s="8"/>
      <c r="E39" s="8"/>
      <c r="F39" s="8"/>
      <c r="G39" s="9"/>
    </row>
    <row r="40" spans="1:7">
      <c r="A40" s="11" t="s">
        <v>9</v>
      </c>
      <c r="B40" s="12"/>
      <c r="C40" s="12"/>
      <c r="D40" s="12"/>
      <c r="E40" s="12"/>
      <c r="F40" s="12"/>
      <c r="G40" s="13"/>
    </row>
    <row r="41" spans="1:7">
      <c r="A41" s="15" t="s">
        <v>34</v>
      </c>
      <c r="B41" s="16" t="s">
        <v>11</v>
      </c>
      <c r="C41" s="15">
        <v>277.02</v>
      </c>
      <c r="D41" s="15">
        <v>7.36</v>
      </c>
      <c r="E41" s="15">
        <v>8.86</v>
      </c>
      <c r="F41" s="15">
        <v>41.81</v>
      </c>
      <c r="G41" s="15">
        <v>1.64</v>
      </c>
    </row>
    <row r="42" spans="1:7">
      <c r="A42" s="15" t="s">
        <v>35</v>
      </c>
      <c r="B42" s="17" t="s">
        <v>36</v>
      </c>
      <c r="C42" s="15">
        <v>152</v>
      </c>
      <c r="D42" s="15">
        <v>6.62</v>
      </c>
      <c r="E42" s="15">
        <v>9.48</v>
      </c>
      <c r="F42" s="15">
        <v>10.06</v>
      </c>
      <c r="G42" s="15">
        <v>0.24</v>
      </c>
    </row>
    <row r="43" spans="1:7">
      <c r="A43" s="15" t="s">
        <v>37</v>
      </c>
      <c r="B43" s="17">
        <v>200</v>
      </c>
      <c r="C43" s="15">
        <v>117.31</v>
      </c>
      <c r="D43" s="15">
        <v>5.59</v>
      </c>
      <c r="E43" s="15">
        <v>6.38</v>
      </c>
      <c r="F43" s="15">
        <v>9.3800000000000008</v>
      </c>
      <c r="G43" s="15">
        <v>2.74</v>
      </c>
    </row>
    <row r="44" spans="1:7" ht="26.25">
      <c r="A44" s="18" t="s">
        <v>14</v>
      </c>
      <c r="B44" s="17">
        <v>100</v>
      </c>
      <c r="C44" s="15">
        <v>235</v>
      </c>
      <c r="D44" s="15">
        <v>7.9</v>
      </c>
      <c r="E44" s="15">
        <v>1</v>
      </c>
      <c r="F44" s="15">
        <v>48.3</v>
      </c>
      <c r="G44" s="15">
        <v>0</v>
      </c>
    </row>
    <row r="45" spans="1:7">
      <c r="A45" s="15"/>
      <c r="B45" s="17"/>
      <c r="C45" s="19">
        <f>C41+C42+C43+C44</f>
        <v>781.32999999999993</v>
      </c>
      <c r="D45" s="19">
        <f>D41+D42+D43+D44</f>
        <v>27.47</v>
      </c>
      <c r="E45" s="19">
        <f>E41+E42+E43+E44</f>
        <v>25.72</v>
      </c>
      <c r="F45" s="19">
        <f>F41+F42+F43+F44</f>
        <v>109.55000000000001</v>
      </c>
      <c r="G45" s="19">
        <f>G41+G42+G43+G44</f>
        <v>4.62</v>
      </c>
    </row>
    <row r="46" spans="1:7">
      <c r="A46" s="15"/>
      <c r="B46" s="17"/>
      <c r="C46" s="15"/>
      <c r="D46" s="15"/>
      <c r="E46" s="15"/>
      <c r="F46" s="15"/>
      <c r="G46" s="15"/>
    </row>
    <row r="47" spans="1:7">
      <c r="A47" s="20" t="s">
        <v>15</v>
      </c>
      <c r="B47" s="17"/>
      <c r="C47" s="15"/>
      <c r="D47" s="15"/>
      <c r="E47" s="15"/>
      <c r="F47" s="15"/>
      <c r="G47" s="15"/>
    </row>
    <row r="48" spans="1:7">
      <c r="A48" s="15" t="s">
        <v>38</v>
      </c>
      <c r="B48" s="17">
        <v>100</v>
      </c>
      <c r="C48" s="15">
        <v>157</v>
      </c>
      <c r="D48" s="15">
        <v>3.03</v>
      </c>
      <c r="E48" s="15">
        <v>11.38</v>
      </c>
      <c r="F48" s="15">
        <v>10.76</v>
      </c>
      <c r="G48" s="15">
        <v>9.1199999999999992</v>
      </c>
    </row>
    <row r="49" spans="1:7">
      <c r="A49" s="15" t="s">
        <v>39</v>
      </c>
      <c r="B49" s="17">
        <v>250</v>
      </c>
      <c r="C49" s="15">
        <v>222.5</v>
      </c>
      <c r="D49" s="15">
        <v>3.75</v>
      </c>
      <c r="E49" s="15">
        <v>0.25</v>
      </c>
      <c r="F49" s="15">
        <v>52.5</v>
      </c>
      <c r="G49" s="15">
        <v>0</v>
      </c>
    </row>
    <row r="50" spans="1:7">
      <c r="A50" s="15" t="s">
        <v>40</v>
      </c>
      <c r="B50" s="17">
        <v>200</v>
      </c>
      <c r="C50" s="15">
        <v>303.709</v>
      </c>
      <c r="D50" s="15">
        <v>20.49</v>
      </c>
      <c r="E50" s="15">
        <v>15.75</v>
      </c>
      <c r="F50" s="15">
        <v>20.12</v>
      </c>
      <c r="G50" s="15">
        <v>0</v>
      </c>
    </row>
    <row r="51" spans="1:7">
      <c r="A51" s="15" t="s">
        <v>41</v>
      </c>
      <c r="B51" s="17">
        <v>200</v>
      </c>
      <c r="C51" s="15">
        <v>60.16</v>
      </c>
      <c r="D51" s="15">
        <v>0</v>
      </c>
      <c r="E51" s="15">
        <v>0</v>
      </c>
      <c r="F51" s="15">
        <v>15.04</v>
      </c>
      <c r="G51" s="15">
        <v>0</v>
      </c>
    </row>
    <row r="52" spans="1:7">
      <c r="A52" s="15" t="s">
        <v>42</v>
      </c>
      <c r="B52" s="17">
        <v>40</v>
      </c>
      <c r="C52" s="15">
        <v>200</v>
      </c>
      <c r="D52" s="15">
        <v>2.4</v>
      </c>
      <c r="E52" s="15">
        <v>11.2</v>
      </c>
      <c r="F52" s="15">
        <v>22.4</v>
      </c>
      <c r="G52" s="15">
        <v>0</v>
      </c>
    </row>
    <row r="53" spans="1:7" ht="26.25">
      <c r="A53" s="18" t="s">
        <v>14</v>
      </c>
      <c r="B53" s="17">
        <v>100</v>
      </c>
      <c r="C53" s="15">
        <v>235</v>
      </c>
      <c r="D53" s="15">
        <v>7.9</v>
      </c>
      <c r="E53" s="15">
        <v>1</v>
      </c>
      <c r="F53" s="15">
        <v>48.3</v>
      </c>
      <c r="G53" s="15">
        <v>0</v>
      </c>
    </row>
    <row r="54" spans="1:7">
      <c r="A54" s="15"/>
      <c r="B54" s="17"/>
      <c r="C54" s="15"/>
      <c r="D54" s="15"/>
      <c r="E54" s="15"/>
      <c r="F54" s="15"/>
      <c r="G54" s="15"/>
    </row>
    <row r="55" spans="1:7">
      <c r="A55" s="15"/>
      <c r="B55" s="17"/>
      <c r="C55" s="19">
        <f>C48+C49+C50+C51+C52+C53</f>
        <v>1178.3690000000001</v>
      </c>
      <c r="D55" s="19">
        <f>D48+D49+D50+D51+D52+D53</f>
        <v>37.569999999999993</v>
      </c>
      <c r="E55" s="19">
        <f>E48+E49+E50+E51+E52+E53</f>
        <v>39.58</v>
      </c>
      <c r="F55" s="19">
        <f>F48+F49+F50+F51+F52+F53</f>
        <v>169.12</v>
      </c>
      <c r="G55" s="19">
        <f>G48+G49+G50+G51+G52+G53</f>
        <v>9.1199999999999992</v>
      </c>
    </row>
    <row r="56" spans="1:7">
      <c r="A56" s="21" t="s">
        <v>43</v>
      </c>
      <c r="B56" s="17"/>
      <c r="C56" s="19">
        <f>C55+C45</f>
        <v>1959.6990000000001</v>
      </c>
      <c r="D56" s="19">
        <f>D55+D45</f>
        <v>65.039999999999992</v>
      </c>
      <c r="E56" s="19">
        <f>E55+E45</f>
        <v>65.3</v>
      </c>
      <c r="F56" s="19">
        <f>F55+F45</f>
        <v>278.67</v>
      </c>
      <c r="G56" s="19">
        <f>G55+G45</f>
        <v>13.739999999999998</v>
      </c>
    </row>
    <row r="57" spans="1:7" ht="26.25" customHeight="1">
      <c r="A57" s="7" t="s">
        <v>44</v>
      </c>
      <c r="B57" s="8"/>
      <c r="C57" s="8"/>
      <c r="D57" s="8"/>
      <c r="E57" s="8"/>
      <c r="F57" s="8"/>
      <c r="G57" s="9"/>
    </row>
    <row r="58" spans="1:7">
      <c r="A58" s="11" t="s">
        <v>9</v>
      </c>
      <c r="B58" s="12"/>
      <c r="C58" s="12"/>
      <c r="D58" s="12"/>
      <c r="E58" s="12"/>
      <c r="F58" s="12"/>
      <c r="G58" s="13"/>
    </row>
    <row r="59" spans="1:7">
      <c r="A59" s="15" t="s">
        <v>45</v>
      </c>
      <c r="B59" s="16" t="s">
        <v>11</v>
      </c>
      <c r="C59" s="15">
        <v>270.75599999999997</v>
      </c>
      <c r="D59" s="15">
        <v>7.56</v>
      </c>
      <c r="E59" s="15">
        <v>9.82</v>
      </c>
      <c r="F59" s="15">
        <v>37.909999999999997</v>
      </c>
      <c r="G59" s="15">
        <v>0.5</v>
      </c>
    </row>
    <row r="60" spans="1:7">
      <c r="A60" s="15" t="s">
        <v>46</v>
      </c>
      <c r="B60" s="17">
        <v>250</v>
      </c>
      <c r="C60" s="15">
        <v>222.5</v>
      </c>
      <c r="D60" s="15">
        <v>3.75</v>
      </c>
      <c r="E60" s="15">
        <v>0.25</v>
      </c>
      <c r="F60" s="15">
        <v>52.5</v>
      </c>
      <c r="G60" s="15">
        <v>0</v>
      </c>
    </row>
    <row r="61" spans="1:7">
      <c r="A61" s="15" t="s">
        <v>47</v>
      </c>
      <c r="B61" s="22" t="s">
        <v>48</v>
      </c>
      <c r="C61" s="15">
        <v>183.6</v>
      </c>
      <c r="D61" s="15">
        <v>1.7</v>
      </c>
      <c r="E61" s="15">
        <v>15.1</v>
      </c>
      <c r="F61" s="15">
        <v>10.26</v>
      </c>
      <c r="G61" s="15">
        <v>0</v>
      </c>
    </row>
    <row r="62" spans="1:7">
      <c r="A62" s="15" t="s">
        <v>13</v>
      </c>
      <c r="B62" s="23">
        <v>200</v>
      </c>
      <c r="C62" s="15">
        <v>153.91999999999999</v>
      </c>
      <c r="D62" s="15">
        <v>3.77</v>
      </c>
      <c r="E62" s="15">
        <v>3.93</v>
      </c>
      <c r="F62" s="15">
        <v>25.95</v>
      </c>
      <c r="G62" s="15">
        <v>1.9</v>
      </c>
    </row>
    <row r="63" spans="1:7" ht="26.25">
      <c r="A63" s="18" t="s">
        <v>14</v>
      </c>
      <c r="B63" s="17">
        <v>100</v>
      </c>
      <c r="C63" s="15">
        <v>235</v>
      </c>
      <c r="D63" s="15">
        <v>7.9</v>
      </c>
      <c r="E63" s="15">
        <v>1</v>
      </c>
      <c r="F63" s="15">
        <v>48.3</v>
      </c>
      <c r="G63" s="15">
        <v>0</v>
      </c>
    </row>
    <row r="64" spans="1:7">
      <c r="A64" s="15"/>
      <c r="B64" s="17"/>
      <c r="C64" s="19">
        <f>C59+C60+C61+C62+C63</f>
        <v>1065.7759999999998</v>
      </c>
      <c r="D64" s="19">
        <f>D59+D60+D61+D62+D63</f>
        <v>24.68</v>
      </c>
      <c r="E64" s="19">
        <f>E59+E60+E61+E62+E63</f>
        <v>30.1</v>
      </c>
      <c r="F64" s="19">
        <f>F59+F60+F61+F62+F63</f>
        <v>174.92000000000002</v>
      </c>
      <c r="G64" s="19">
        <f>G59+G60+G61+G62+G63</f>
        <v>2.4</v>
      </c>
    </row>
    <row r="65" spans="1:7">
      <c r="A65" s="20" t="s">
        <v>15</v>
      </c>
      <c r="B65" s="17"/>
      <c r="C65" s="15"/>
      <c r="D65" s="15"/>
      <c r="E65" s="15"/>
      <c r="F65" s="15"/>
      <c r="G65" s="15"/>
    </row>
    <row r="66" spans="1:7">
      <c r="A66" s="24" t="s">
        <v>49</v>
      </c>
      <c r="B66" s="17">
        <v>100</v>
      </c>
      <c r="C66" s="15">
        <v>70.02</v>
      </c>
      <c r="D66" s="15">
        <v>0.83</v>
      </c>
      <c r="E66" s="15">
        <v>5.0599999999999996</v>
      </c>
      <c r="F66" s="15">
        <v>5.32</v>
      </c>
      <c r="G66" s="15">
        <v>38.299999999999997</v>
      </c>
    </row>
    <row r="67" spans="1:7">
      <c r="A67" s="24" t="s">
        <v>50</v>
      </c>
      <c r="B67" s="17">
        <v>250</v>
      </c>
      <c r="C67" s="15">
        <v>98.79</v>
      </c>
      <c r="D67" s="15">
        <v>2.34</v>
      </c>
      <c r="E67" s="15">
        <v>3.89</v>
      </c>
      <c r="F67" s="15">
        <v>13.61</v>
      </c>
      <c r="G67" s="15">
        <v>10.5</v>
      </c>
    </row>
    <row r="68" spans="1:7">
      <c r="A68" s="24" t="s">
        <v>51</v>
      </c>
      <c r="B68" s="17">
        <v>100</v>
      </c>
      <c r="C68" s="15">
        <v>252.5</v>
      </c>
      <c r="D68" s="15">
        <v>15.25</v>
      </c>
      <c r="E68" s="15">
        <v>16.739999999999998</v>
      </c>
      <c r="F68" s="15">
        <v>8.1999999999999993</v>
      </c>
      <c r="G68" s="15">
        <v>0</v>
      </c>
    </row>
    <row r="69" spans="1:7">
      <c r="A69" s="24" t="s">
        <v>52</v>
      </c>
      <c r="B69" s="17">
        <v>200</v>
      </c>
      <c r="C69" s="15">
        <v>281.45</v>
      </c>
      <c r="D69" s="15">
        <v>7.36</v>
      </c>
      <c r="E69" s="15">
        <v>7.05</v>
      </c>
      <c r="F69" s="15">
        <v>47.09</v>
      </c>
      <c r="G69" s="15">
        <v>0</v>
      </c>
    </row>
    <row r="70" spans="1:7">
      <c r="A70" s="24" t="s">
        <v>53</v>
      </c>
      <c r="B70" s="17">
        <v>200</v>
      </c>
      <c r="C70" s="15">
        <v>91.98</v>
      </c>
      <c r="D70" s="15">
        <v>0.33</v>
      </c>
      <c r="E70" s="24">
        <v>0</v>
      </c>
      <c r="F70" s="15">
        <v>22.66</v>
      </c>
      <c r="G70" s="15">
        <v>5.6</v>
      </c>
    </row>
    <row r="71" spans="1:7" ht="26.25">
      <c r="A71" s="18" t="s">
        <v>14</v>
      </c>
      <c r="B71" s="17">
        <v>100</v>
      </c>
      <c r="C71" s="15">
        <v>235</v>
      </c>
      <c r="D71" s="15">
        <v>7.9</v>
      </c>
      <c r="E71" s="15">
        <v>1</v>
      </c>
      <c r="F71" s="15">
        <v>48.3</v>
      </c>
      <c r="G71" s="15">
        <v>0</v>
      </c>
    </row>
    <row r="72" spans="1:7">
      <c r="A72" s="15"/>
      <c r="B72" s="17"/>
      <c r="C72" s="15"/>
      <c r="D72" s="15"/>
      <c r="E72" s="15"/>
      <c r="F72" s="15"/>
      <c r="G72" s="15"/>
    </row>
    <row r="73" spans="1:7">
      <c r="A73" s="15"/>
      <c r="B73" s="17"/>
      <c r="C73" s="19">
        <f>C66+C67+C68+C69+C70+C71</f>
        <v>1029.74</v>
      </c>
      <c r="D73" s="19">
        <f>D66+D67+D68+D69+D70+D71</f>
        <v>34.01</v>
      </c>
      <c r="E73" s="19">
        <f>E66+E67+E68+E69+E70+E71</f>
        <v>33.739999999999995</v>
      </c>
      <c r="F73" s="19">
        <f>F66+F67+F68+F69+F70+F71</f>
        <v>145.18</v>
      </c>
      <c r="G73" s="19">
        <f>G66+G67+G68+G69+G70+G71</f>
        <v>54.4</v>
      </c>
    </row>
    <row r="74" spans="1:7">
      <c r="A74" s="21" t="s">
        <v>54</v>
      </c>
      <c r="B74" s="17"/>
      <c r="C74" s="19">
        <f>C73+C64</f>
        <v>2095.5159999999996</v>
      </c>
      <c r="D74" s="19">
        <f>D73+D64</f>
        <v>58.69</v>
      </c>
      <c r="E74" s="19">
        <f>E73+E64</f>
        <v>63.839999999999996</v>
      </c>
      <c r="F74" s="19">
        <f>F73+F64</f>
        <v>320.10000000000002</v>
      </c>
      <c r="G74" s="19">
        <f>G73+G64</f>
        <v>56.8</v>
      </c>
    </row>
    <row r="75" spans="1:7" ht="24" customHeight="1">
      <c r="A75" s="7" t="s">
        <v>55</v>
      </c>
      <c r="B75" s="8"/>
      <c r="C75" s="8"/>
      <c r="D75" s="8"/>
      <c r="E75" s="8"/>
      <c r="F75" s="8"/>
      <c r="G75" s="9"/>
    </row>
    <row r="76" spans="1:7">
      <c r="A76" s="11" t="s">
        <v>9</v>
      </c>
      <c r="B76" s="12"/>
      <c r="C76" s="12"/>
      <c r="D76" s="12"/>
      <c r="E76" s="12"/>
      <c r="F76" s="12"/>
      <c r="G76" s="13"/>
    </row>
    <row r="77" spans="1:7">
      <c r="A77" s="24" t="s">
        <v>56</v>
      </c>
      <c r="B77" s="16" t="s">
        <v>11</v>
      </c>
      <c r="C77" s="24">
        <v>301.60000000000002</v>
      </c>
      <c r="D77" s="15">
        <v>8.82</v>
      </c>
      <c r="E77" s="15">
        <v>8.1300000000000008</v>
      </c>
      <c r="F77" s="15">
        <v>48.22</v>
      </c>
      <c r="G77" s="15">
        <v>1.63</v>
      </c>
    </row>
    <row r="78" spans="1:7">
      <c r="A78" s="24" t="s">
        <v>23</v>
      </c>
      <c r="B78" s="16">
        <v>80</v>
      </c>
      <c r="C78" s="15">
        <v>125.6</v>
      </c>
      <c r="D78" s="15">
        <v>10.16</v>
      </c>
      <c r="E78" s="15">
        <v>9.1999999999999993</v>
      </c>
      <c r="F78" s="15">
        <v>0.56000000000000005</v>
      </c>
      <c r="G78" s="15">
        <v>0.38</v>
      </c>
    </row>
    <row r="79" spans="1:7">
      <c r="A79" s="24" t="s">
        <v>41</v>
      </c>
      <c r="B79" s="17">
        <v>200</v>
      </c>
      <c r="C79" s="15">
        <v>60.16</v>
      </c>
      <c r="D79" s="15">
        <v>0</v>
      </c>
      <c r="E79" s="15">
        <v>0</v>
      </c>
      <c r="F79" s="15">
        <v>15.04</v>
      </c>
      <c r="G79" s="15">
        <v>0</v>
      </c>
    </row>
    <row r="80" spans="1:7" ht="26.25">
      <c r="A80" s="18" t="s">
        <v>14</v>
      </c>
      <c r="B80" s="17">
        <v>100</v>
      </c>
      <c r="C80" s="15">
        <v>235</v>
      </c>
      <c r="D80" s="15">
        <v>7.9</v>
      </c>
      <c r="E80" s="15">
        <v>1</v>
      </c>
      <c r="F80" s="15">
        <v>48.3</v>
      </c>
      <c r="G80" s="15">
        <v>0</v>
      </c>
    </row>
    <row r="81" spans="1:7">
      <c r="A81" s="15"/>
      <c r="B81" s="17"/>
      <c r="C81" s="19">
        <f>C77+C78+C79+C80</f>
        <v>722.36</v>
      </c>
      <c r="D81" s="19">
        <f>D77+D78+D79+D80</f>
        <v>26.880000000000003</v>
      </c>
      <c r="E81" s="19">
        <f>E77+E78+E79+E80</f>
        <v>18.329999999999998</v>
      </c>
      <c r="F81" s="19">
        <f>F77+F78+F79+F80</f>
        <v>112.12</v>
      </c>
      <c r="G81" s="19">
        <f>G77+G78+G79+G80</f>
        <v>2.0099999999999998</v>
      </c>
    </row>
    <row r="82" spans="1:7">
      <c r="A82" s="15"/>
      <c r="B82" s="17"/>
      <c r="C82" s="15"/>
      <c r="D82" s="15"/>
      <c r="E82" s="15"/>
      <c r="F82" s="15"/>
      <c r="G82" s="15"/>
    </row>
    <row r="83" spans="1:7">
      <c r="A83" s="20" t="s">
        <v>15</v>
      </c>
      <c r="B83" s="17"/>
      <c r="C83" s="15"/>
      <c r="D83" s="15"/>
      <c r="E83" s="15"/>
      <c r="F83" s="15"/>
      <c r="G83" s="15"/>
    </row>
    <row r="84" spans="1:7">
      <c r="A84" s="24" t="s">
        <v>57</v>
      </c>
      <c r="B84" s="17">
        <v>250</v>
      </c>
      <c r="C84" s="15">
        <v>116.24</v>
      </c>
      <c r="D84" s="15">
        <v>13.21</v>
      </c>
      <c r="E84" s="15">
        <v>4.1100000000000003</v>
      </c>
      <c r="F84" s="15">
        <v>6.7</v>
      </c>
      <c r="G84" s="15">
        <v>12.11</v>
      </c>
    </row>
    <row r="85" spans="1:7">
      <c r="A85" s="24" t="s">
        <v>58</v>
      </c>
      <c r="B85" s="17">
        <v>100</v>
      </c>
      <c r="C85" s="15">
        <v>157</v>
      </c>
      <c r="D85" s="15">
        <v>5.07</v>
      </c>
      <c r="E85" s="15">
        <v>18.97</v>
      </c>
      <c r="F85" s="15">
        <v>17.93</v>
      </c>
      <c r="G85" s="15">
        <v>12.78</v>
      </c>
    </row>
    <row r="86" spans="1:7">
      <c r="A86" s="24" t="s">
        <v>19</v>
      </c>
      <c r="B86" s="17">
        <v>200</v>
      </c>
      <c r="C86" s="15">
        <v>213.94</v>
      </c>
      <c r="D86" s="15">
        <v>4.26</v>
      </c>
      <c r="E86" s="15">
        <v>8.08</v>
      </c>
      <c r="F86" s="15">
        <v>31.06</v>
      </c>
      <c r="G86" s="15">
        <v>7.18</v>
      </c>
    </row>
    <row r="87" spans="1:7">
      <c r="A87" s="24" t="s">
        <v>59</v>
      </c>
      <c r="B87" s="17">
        <v>100</v>
      </c>
      <c r="C87" s="15">
        <v>207.04</v>
      </c>
      <c r="D87" s="15">
        <v>18.899999999999999</v>
      </c>
      <c r="E87" s="15">
        <v>11.61</v>
      </c>
      <c r="F87" s="15">
        <v>4.4000000000000004</v>
      </c>
      <c r="G87" s="15">
        <v>1.5780000000000001</v>
      </c>
    </row>
    <row r="88" spans="1:7">
      <c r="A88" s="24" t="s">
        <v>60</v>
      </c>
      <c r="B88" s="17">
        <v>200</v>
      </c>
      <c r="C88" s="15">
        <v>36</v>
      </c>
      <c r="D88" s="15">
        <v>2</v>
      </c>
      <c r="E88" s="15">
        <v>0.2</v>
      </c>
      <c r="F88" s="15">
        <v>5.8</v>
      </c>
      <c r="G88" s="15">
        <v>4</v>
      </c>
    </row>
    <row r="89" spans="1:7" ht="26.25">
      <c r="A89" s="18" t="s">
        <v>14</v>
      </c>
      <c r="B89" s="17">
        <v>100</v>
      </c>
      <c r="C89" s="15">
        <v>235</v>
      </c>
      <c r="D89" s="15">
        <v>7.9</v>
      </c>
      <c r="E89" s="15">
        <v>1</v>
      </c>
      <c r="F89" s="15">
        <v>48.3</v>
      </c>
      <c r="G89" s="15">
        <v>0</v>
      </c>
    </row>
    <row r="90" spans="1:7">
      <c r="A90" s="15"/>
      <c r="B90" s="17"/>
      <c r="C90" s="15"/>
      <c r="D90" s="15"/>
      <c r="E90" s="15"/>
      <c r="F90" s="15"/>
      <c r="G90" s="15"/>
    </row>
    <row r="91" spans="1:7">
      <c r="A91" s="15"/>
      <c r="B91" s="17"/>
      <c r="C91" s="19">
        <f>C84+C85+C86+C87+C88+C89</f>
        <v>965.22</v>
      </c>
      <c r="D91" s="19">
        <f>D84+D85+D86+D87+D88+D89</f>
        <v>51.339999999999996</v>
      </c>
      <c r="E91" s="19">
        <f>E84+E85+E86+E87+E88+E89</f>
        <v>43.97</v>
      </c>
      <c r="F91" s="19">
        <f>F84+F85+F86+F87+F88+F89</f>
        <v>114.19</v>
      </c>
      <c r="G91" s="19">
        <f>G84+G85+G86+G87+G88+G89</f>
        <v>37.648000000000003</v>
      </c>
    </row>
    <row r="92" spans="1:7">
      <c r="A92" s="21" t="s">
        <v>61</v>
      </c>
      <c r="B92" s="17"/>
      <c r="C92" s="19">
        <f>C91+C81</f>
        <v>1687.58</v>
      </c>
      <c r="D92" s="19">
        <f>D91+D81</f>
        <v>78.22</v>
      </c>
      <c r="E92" s="19">
        <f>E91+E81</f>
        <v>62.3</v>
      </c>
      <c r="F92" s="19">
        <f>F91+F81</f>
        <v>226.31</v>
      </c>
      <c r="G92" s="19">
        <f>G91+G81</f>
        <v>39.658000000000001</v>
      </c>
    </row>
    <row r="93" spans="1:7" ht="24.75" customHeight="1">
      <c r="A93" s="7" t="s">
        <v>62</v>
      </c>
      <c r="B93" s="8"/>
      <c r="C93" s="8"/>
      <c r="D93" s="8"/>
      <c r="E93" s="8"/>
      <c r="F93" s="8"/>
      <c r="G93" s="9"/>
    </row>
    <row r="94" spans="1:7">
      <c r="A94" s="11" t="s">
        <v>9</v>
      </c>
      <c r="B94" s="12"/>
      <c r="C94" s="12"/>
      <c r="D94" s="12"/>
      <c r="E94" s="12"/>
      <c r="F94" s="12"/>
      <c r="G94" s="13"/>
    </row>
    <row r="95" spans="1:7">
      <c r="A95" s="24" t="s">
        <v>63</v>
      </c>
      <c r="B95" s="16">
        <v>250</v>
      </c>
      <c r="C95" s="15">
        <v>112.5</v>
      </c>
      <c r="D95" s="15">
        <v>1</v>
      </c>
      <c r="E95" s="15">
        <v>1</v>
      </c>
      <c r="F95" s="15">
        <v>26</v>
      </c>
      <c r="G95" s="15">
        <v>0</v>
      </c>
    </row>
    <row r="96" spans="1:7">
      <c r="A96" s="24" t="s">
        <v>64</v>
      </c>
      <c r="B96" s="16" t="s">
        <v>11</v>
      </c>
      <c r="C96" s="15">
        <v>300.2</v>
      </c>
      <c r="D96" s="15">
        <v>9.68</v>
      </c>
      <c r="E96" s="15">
        <v>10.01</v>
      </c>
      <c r="F96" s="15">
        <v>42.84</v>
      </c>
      <c r="G96" s="15">
        <v>0</v>
      </c>
    </row>
    <row r="97" spans="1:7">
      <c r="A97" s="24" t="s">
        <v>25</v>
      </c>
      <c r="B97" s="17">
        <v>200</v>
      </c>
      <c r="C97" s="15">
        <v>118.69</v>
      </c>
      <c r="D97" s="15">
        <v>2.79</v>
      </c>
      <c r="E97" s="15">
        <v>3.19</v>
      </c>
      <c r="F97" s="15">
        <v>19.71</v>
      </c>
      <c r="G97" s="15">
        <v>1.3</v>
      </c>
    </row>
    <row r="98" spans="1:7" ht="26.25">
      <c r="A98" s="18" t="s">
        <v>14</v>
      </c>
      <c r="B98" s="17">
        <v>100</v>
      </c>
      <c r="C98" s="15">
        <v>235</v>
      </c>
      <c r="D98" s="15">
        <v>7.9</v>
      </c>
      <c r="E98" s="15">
        <v>1</v>
      </c>
      <c r="F98" s="15">
        <v>48.3</v>
      </c>
      <c r="G98" s="15">
        <v>0</v>
      </c>
    </row>
    <row r="99" spans="1:7">
      <c r="A99" s="15"/>
      <c r="B99" s="17"/>
      <c r="C99" s="19">
        <f>C95+C96+C97+C98</f>
        <v>766.39</v>
      </c>
      <c r="D99" s="19">
        <f>D95+D96+D97+D98</f>
        <v>21.369999999999997</v>
      </c>
      <c r="E99" s="19">
        <f>E95+E96+E97+E98</f>
        <v>15.2</v>
      </c>
      <c r="F99" s="19">
        <f>F95+F96+F97+F98</f>
        <v>136.85000000000002</v>
      </c>
      <c r="G99" s="19">
        <f>G95+G96+G97+G98</f>
        <v>1.3</v>
      </c>
    </row>
    <row r="100" spans="1:7">
      <c r="A100" s="15"/>
      <c r="B100" s="17"/>
      <c r="C100" s="15"/>
      <c r="D100" s="15"/>
      <c r="E100" s="15"/>
      <c r="F100" s="15"/>
      <c r="G100" s="15"/>
    </row>
    <row r="101" spans="1:7">
      <c r="A101" s="20" t="s">
        <v>15</v>
      </c>
      <c r="B101" s="17"/>
      <c r="C101" s="15"/>
      <c r="D101" s="15"/>
      <c r="E101" s="15"/>
      <c r="F101" s="15"/>
      <c r="G101" s="15"/>
    </row>
    <row r="102" spans="1:7">
      <c r="A102" s="24" t="s">
        <v>65</v>
      </c>
      <c r="B102" s="17">
        <v>250</v>
      </c>
      <c r="C102" s="15">
        <v>98.79</v>
      </c>
      <c r="D102" s="15">
        <v>2.34</v>
      </c>
      <c r="E102" s="15">
        <v>3.89</v>
      </c>
      <c r="F102" s="15">
        <v>13.61</v>
      </c>
      <c r="G102" s="15">
        <v>9.81</v>
      </c>
    </row>
    <row r="103" spans="1:7">
      <c r="A103" s="24" t="s">
        <v>66</v>
      </c>
      <c r="B103" s="16" t="s">
        <v>67</v>
      </c>
      <c r="C103" s="15">
        <v>456.31</v>
      </c>
      <c r="D103" s="15">
        <v>38.96</v>
      </c>
      <c r="E103" s="15">
        <v>17.48</v>
      </c>
      <c r="F103" s="15">
        <v>38.799999999999997</v>
      </c>
      <c r="G103" s="15">
        <v>16</v>
      </c>
    </row>
    <row r="104" spans="1:7">
      <c r="A104" s="24" t="s">
        <v>68</v>
      </c>
      <c r="B104" s="17">
        <v>100</v>
      </c>
      <c r="C104" s="15">
        <v>113.92</v>
      </c>
      <c r="D104" s="15">
        <v>1</v>
      </c>
      <c r="E104" s="15">
        <v>10.15</v>
      </c>
      <c r="F104" s="15">
        <v>4.5999999999999996</v>
      </c>
      <c r="G104" s="15">
        <v>13.65</v>
      </c>
    </row>
    <row r="105" spans="1:7">
      <c r="A105" s="24" t="s">
        <v>69</v>
      </c>
      <c r="B105" s="17">
        <v>200</v>
      </c>
      <c r="C105" s="15">
        <v>61.62</v>
      </c>
      <c r="D105" s="15">
        <v>7.0000000000000007E-2</v>
      </c>
      <c r="E105" s="15">
        <v>0.01</v>
      </c>
      <c r="F105" s="15">
        <v>15.31</v>
      </c>
      <c r="G105" s="15">
        <v>2.8</v>
      </c>
    </row>
    <row r="106" spans="1:7">
      <c r="A106" s="24" t="s">
        <v>70</v>
      </c>
      <c r="B106" s="17">
        <v>50</v>
      </c>
      <c r="C106" s="15">
        <v>241.5</v>
      </c>
      <c r="D106" s="15">
        <v>3.75</v>
      </c>
      <c r="E106" s="15">
        <v>9</v>
      </c>
      <c r="F106" s="15">
        <v>33.5</v>
      </c>
      <c r="G106" s="15">
        <v>0</v>
      </c>
    </row>
    <row r="107" spans="1:7" ht="26.25">
      <c r="A107" s="18" t="s">
        <v>14</v>
      </c>
      <c r="B107" s="17">
        <v>100</v>
      </c>
      <c r="C107" s="15">
        <v>235</v>
      </c>
      <c r="D107" s="15">
        <v>7.9</v>
      </c>
      <c r="E107" s="15">
        <v>1</v>
      </c>
      <c r="F107" s="15">
        <v>48.3</v>
      </c>
      <c r="G107" s="15">
        <v>0</v>
      </c>
    </row>
    <row r="108" spans="1:7">
      <c r="A108" s="15"/>
      <c r="B108" s="17"/>
      <c r="C108" s="15"/>
      <c r="D108" s="15"/>
      <c r="E108" s="15"/>
      <c r="F108" s="15"/>
      <c r="G108" s="15"/>
    </row>
    <row r="109" spans="1:7">
      <c r="A109" s="15"/>
      <c r="B109" s="17"/>
      <c r="C109" s="19">
        <f>C102+C103+C104+C105+C106+C107</f>
        <v>1207.1399999999999</v>
      </c>
      <c r="D109" s="19">
        <f>D102+D103+D104+D105+D106+D107</f>
        <v>54.019999999999996</v>
      </c>
      <c r="E109" s="19">
        <f>E102+E103+E104+E105+E106+E107</f>
        <v>41.53</v>
      </c>
      <c r="F109" s="19">
        <f>F102+F103+F104+F105+F106+F107</f>
        <v>154.12</v>
      </c>
      <c r="G109" s="19">
        <f>G102+G103+G104+G105+G106+G107</f>
        <v>42.26</v>
      </c>
    </row>
    <row r="110" spans="1:7">
      <c r="A110" s="21" t="s">
        <v>71</v>
      </c>
      <c r="B110" s="17"/>
      <c r="C110" s="19">
        <f>C109+C99</f>
        <v>1973.5299999999997</v>
      </c>
      <c r="D110" s="19">
        <f>D109+D99</f>
        <v>75.389999999999986</v>
      </c>
      <c r="E110" s="19">
        <f>E109+E99</f>
        <v>56.730000000000004</v>
      </c>
      <c r="F110" s="19">
        <f>F109+F99</f>
        <v>290.97000000000003</v>
      </c>
      <c r="G110" s="19">
        <f>G109+G99</f>
        <v>43.559999999999995</v>
      </c>
    </row>
    <row r="111" spans="1:7" ht="26.25" customHeight="1">
      <c r="A111" s="7" t="s">
        <v>72</v>
      </c>
      <c r="B111" s="8"/>
      <c r="C111" s="8"/>
      <c r="D111" s="8"/>
      <c r="E111" s="8"/>
      <c r="F111" s="8"/>
      <c r="G111" s="9"/>
    </row>
    <row r="112" spans="1:7">
      <c r="A112" s="11" t="s">
        <v>9</v>
      </c>
      <c r="B112" s="12"/>
      <c r="C112" s="12"/>
      <c r="D112" s="12"/>
      <c r="E112" s="12"/>
      <c r="F112" s="12"/>
      <c r="G112" s="13"/>
    </row>
    <row r="113" spans="1:7">
      <c r="A113" s="24" t="s">
        <v>73</v>
      </c>
      <c r="B113" s="16" t="s">
        <v>11</v>
      </c>
      <c r="C113" s="15">
        <v>255.9</v>
      </c>
      <c r="D113" s="15">
        <v>7.72</v>
      </c>
      <c r="E113" s="15">
        <v>10.85</v>
      </c>
      <c r="F113" s="15">
        <v>31.08</v>
      </c>
      <c r="G113" s="15">
        <v>1.74</v>
      </c>
    </row>
    <row r="114" spans="1:7">
      <c r="A114" s="24" t="s">
        <v>47</v>
      </c>
      <c r="B114" s="22" t="s">
        <v>74</v>
      </c>
      <c r="C114" s="15">
        <v>183.6</v>
      </c>
      <c r="D114" s="15">
        <v>1.7</v>
      </c>
      <c r="E114" s="15">
        <v>15.1</v>
      </c>
      <c r="F114" s="15">
        <v>10.26</v>
      </c>
      <c r="G114" s="15">
        <v>0</v>
      </c>
    </row>
    <row r="115" spans="1:7">
      <c r="A115" s="24" t="s">
        <v>37</v>
      </c>
      <c r="B115" s="17">
        <v>200</v>
      </c>
      <c r="C115" s="15">
        <v>117.31</v>
      </c>
      <c r="D115" s="15">
        <v>5.59</v>
      </c>
      <c r="E115" s="15">
        <v>6.38</v>
      </c>
      <c r="F115" s="15">
        <v>9.3800000000000008</v>
      </c>
      <c r="G115" s="15">
        <v>2.74</v>
      </c>
    </row>
    <row r="116" spans="1:7" ht="26.25">
      <c r="A116" s="18" t="s">
        <v>14</v>
      </c>
      <c r="B116" s="17">
        <v>100</v>
      </c>
      <c r="C116" s="15">
        <v>235</v>
      </c>
      <c r="D116" s="15">
        <v>7.9</v>
      </c>
      <c r="E116" s="15">
        <v>1</v>
      </c>
      <c r="F116" s="15">
        <v>48.3</v>
      </c>
      <c r="G116" s="15">
        <v>0</v>
      </c>
    </row>
    <row r="117" spans="1:7">
      <c r="A117" s="15"/>
      <c r="B117" s="17"/>
      <c r="C117" s="19">
        <f>C113+C114+C115+C116</f>
        <v>791.81</v>
      </c>
      <c r="D117" s="19">
        <f>D113+D114+D115+D116</f>
        <v>22.91</v>
      </c>
      <c r="E117" s="19">
        <f>E113+E114+E115+E116</f>
        <v>33.33</v>
      </c>
      <c r="F117" s="19">
        <f>F113+F114+F115+F116</f>
        <v>99.02</v>
      </c>
      <c r="G117" s="19">
        <f>G113+G114+G115+G116</f>
        <v>4.4800000000000004</v>
      </c>
    </row>
    <row r="118" spans="1:7">
      <c r="A118" s="15"/>
      <c r="B118" s="17"/>
      <c r="C118" s="15"/>
      <c r="D118" s="15"/>
      <c r="E118" s="15"/>
      <c r="F118" s="15"/>
      <c r="G118" s="15"/>
    </row>
    <row r="119" spans="1:7">
      <c r="A119" s="20" t="s">
        <v>15</v>
      </c>
      <c r="B119" s="17"/>
      <c r="C119" s="15"/>
      <c r="D119" s="15"/>
      <c r="E119" s="15"/>
      <c r="F119" s="15"/>
      <c r="G119" s="15"/>
    </row>
    <row r="120" spans="1:7">
      <c r="A120" s="24" t="s">
        <v>75</v>
      </c>
      <c r="B120" s="16" t="s">
        <v>76</v>
      </c>
      <c r="C120" s="15">
        <v>175.1</v>
      </c>
      <c r="D120" s="15">
        <v>9.76</v>
      </c>
      <c r="E120" s="15">
        <v>6.82</v>
      </c>
      <c r="F120" s="15">
        <v>19.010000000000002</v>
      </c>
      <c r="G120" s="15">
        <v>0</v>
      </c>
    </row>
    <row r="121" spans="1:7">
      <c r="A121" s="24" t="s">
        <v>77</v>
      </c>
      <c r="B121" s="17">
        <v>100</v>
      </c>
      <c r="C121" s="15">
        <v>23</v>
      </c>
      <c r="D121" s="15">
        <v>1.1000000000000001</v>
      </c>
      <c r="E121" s="15">
        <v>0.2</v>
      </c>
      <c r="F121" s="15">
        <v>4.5999999999999996</v>
      </c>
      <c r="G121" s="15">
        <v>25</v>
      </c>
    </row>
    <row r="122" spans="1:7">
      <c r="A122" s="24" t="s">
        <v>78</v>
      </c>
      <c r="B122" s="17">
        <v>200</v>
      </c>
      <c r="C122" s="15">
        <v>300.24</v>
      </c>
      <c r="D122" s="15">
        <v>5.18</v>
      </c>
      <c r="E122" s="15">
        <v>6.78</v>
      </c>
      <c r="F122" s="15">
        <v>53.7</v>
      </c>
      <c r="G122" s="15">
        <v>7.18</v>
      </c>
    </row>
    <row r="123" spans="1:7">
      <c r="A123" s="24" t="s">
        <v>18</v>
      </c>
      <c r="B123" s="17">
        <v>100</v>
      </c>
      <c r="C123" s="15">
        <v>346.68599999999998</v>
      </c>
      <c r="D123" s="15">
        <v>26.027999999999999</v>
      </c>
      <c r="E123" s="15">
        <v>26.027999999999999</v>
      </c>
      <c r="F123" s="15">
        <v>1.3859999999999999</v>
      </c>
      <c r="G123" s="15">
        <v>1.39</v>
      </c>
    </row>
    <row r="124" spans="1:7">
      <c r="A124" s="24" t="s">
        <v>20</v>
      </c>
      <c r="B124" s="17">
        <v>200</v>
      </c>
      <c r="C124" s="15">
        <v>113.79</v>
      </c>
      <c r="D124" s="15">
        <v>0.56000000000000005</v>
      </c>
      <c r="E124" s="15">
        <v>0</v>
      </c>
      <c r="F124" s="15">
        <v>27.89</v>
      </c>
      <c r="G124" s="15">
        <v>1.22</v>
      </c>
    </row>
    <row r="125" spans="1:7" ht="26.25">
      <c r="A125" s="18" t="s">
        <v>14</v>
      </c>
      <c r="B125" s="17">
        <v>100</v>
      </c>
      <c r="C125" s="15">
        <v>235</v>
      </c>
      <c r="D125" s="15">
        <v>7.9</v>
      </c>
      <c r="E125" s="15">
        <v>1</v>
      </c>
      <c r="F125" s="15">
        <v>48.3</v>
      </c>
      <c r="G125" s="15">
        <v>0</v>
      </c>
    </row>
    <row r="126" spans="1:7">
      <c r="A126" s="15"/>
      <c r="B126" s="17"/>
      <c r="C126" s="15"/>
      <c r="D126" s="15"/>
      <c r="E126" s="15"/>
      <c r="F126" s="15"/>
      <c r="G126" s="15"/>
    </row>
    <row r="127" spans="1:7">
      <c r="A127" s="15"/>
      <c r="B127" s="17"/>
      <c r="C127" s="19">
        <f>C120+C121+C122+C123+C124+C125</f>
        <v>1193.816</v>
      </c>
      <c r="D127" s="19">
        <f>D120+D121+D122+D123+D124+D125</f>
        <v>50.527999999999999</v>
      </c>
      <c r="E127" s="19">
        <f>E120+E121+E122+E123+E124+E125</f>
        <v>40.828000000000003</v>
      </c>
      <c r="F127" s="19">
        <f>F120+F121+F122+F123+F124+F125</f>
        <v>154.886</v>
      </c>
      <c r="G127" s="19">
        <f>G120+G121+G122+G123+G124+G125</f>
        <v>34.79</v>
      </c>
    </row>
    <row r="128" spans="1:7">
      <c r="A128" s="21" t="s">
        <v>79</v>
      </c>
      <c r="B128" s="17"/>
      <c r="C128" s="19">
        <f>C127+C117</f>
        <v>1985.626</v>
      </c>
      <c r="D128" s="19">
        <f>D127+D117</f>
        <v>73.438000000000002</v>
      </c>
      <c r="E128" s="19">
        <f>E127+E117</f>
        <v>74.158000000000001</v>
      </c>
      <c r="F128" s="19">
        <f>F127+F117</f>
        <v>253.90600000000001</v>
      </c>
      <c r="G128" s="19">
        <f>G127+G117</f>
        <v>39.269999999999996</v>
      </c>
    </row>
    <row r="129" spans="1:7" ht="26.25" customHeight="1">
      <c r="A129" s="7" t="s">
        <v>80</v>
      </c>
      <c r="B129" s="8"/>
      <c r="C129" s="8"/>
      <c r="D129" s="8"/>
      <c r="E129" s="8"/>
      <c r="F129" s="8"/>
      <c r="G129" s="9"/>
    </row>
    <row r="130" spans="1:7">
      <c r="A130" s="11" t="s">
        <v>9</v>
      </c>
      <c r="B130" s="12"/>
      <c r="C130" s="12"/>
      <c r="D130" s="12"/>
      <c r="E130" s="12"/>
      <c r="F130" s="12"/>
      <c r="G130" s="13"/>
    </row>
    <row r="131" spans="1:7">
      <c r="A131" s="24" t="s">
        <v>81</v>
      </c>
      <c r="B131" s="16" t="s">
        <v>11</v>
      </c>
      <c r="C131" s="15">
        <v>277.02</v>
      </c>
      <c r="D131" s="15">
        <v>7.36</v>
      </c>
      <c r="E131" s="15">
        <v>8.86</v>
      </c>
      <c r="F131" s="15">
        <v>41.81</v>
      </c>
      <c r="G131" s="15">
        <v>0.4</v>
      </c>
    </row>
    <row r="132" spans="1:7">
      <c r="A132" s="15" t="s">
        <v>13</v>
      </c>
      <c r="B132" s="23">
        <v>200</v>
      </c>
      <c r="C132" s="15">
        <v>153.91999999999999</v>
      </c>
      <c r="D132" s="15">
        <v>3.77</v>
      </c>
      <c r="E132" s="15">
        <v>3.93</v>
      </c>
      <c r="F132" s="15">
        <v>25.95</v>
      </c>
      <c r="G132" s="15">
        <v>1.9</v>
      </c>
    </row>
    <row r="133" spans="1:7">
      <c r="A133" s="24" t="s">
        <v>23</v>
      </c>
      <c r="B133" s="16">
        <v>80</v>
      </c>
      <c r="C133" s="15">
        <v>125.6</v>
      </c>
      <c r="D133" s="15">
        <v>10.16</v>
      </c>
      <c r="E133" s="15">
        <v>9.1999999999999993</v>
      </c>
      <c r="F133" s="15">
        <v>0.56000000000000005</v>
      </c>
      <c r="G133" s="15">
        <v>0.38</v>
      </c>
    </row>
    <row r="134" spans="1:7" ht="26.25">
      <c r="A134" s="18" t="s">
        <v>14</v>
      </c>
      <c r="B134" s="17">
        <v>100</v>
      </c>
      <c r="C134" s="15">
        <v>235</v>
      </c>
      <c r="D134" s="15">
        <v>7.9</v>
      </c>
      <c r="E134" s="15">
        <v>1</v>
      </c>
      <c r="F134" s="15">
        <v>48.3</v>
      </c>
      <c r="G134" s="15">
        <v>0</v>
      </c>
    </row>
    <row r="135" spans="1:7">
      <c r="A135" s="15"/>
      <c r="B135" s="17"/>
      <c r="C135" s="19">
        <f>C131+C132+C133+C134</f>
        <v>791.54</v>
      </c>
      <c r="D135" s="19">
        <f>D131+D132+D133+D134</f>
        <v>29.189999999999998</v>
      </c>
      <c r="E135" s="19">
        <f>E131+E132+E133+E134</f>
        <v>22.99</v>
      </c>
      <c r="F135" s="19">
        <f>F131+F132+F133+F134</f>
        <v>116.62</v>
      </c>
      <c r="G135" s="19">
        <f>G131+G132+G133+G134</f>
        <v>2.6799999999999997</v>
      </c>
    </row>
    <row r="136" spans="1:7">
      <c r="A136" s="15"/>
      <c r="B136" s="17"/>
      <c r="C136" s="15"/>
      <c r="D136" s="15"/>
      <c r="E136" s="15"/>
      <c r="F136" s="15"/>
      <c r="G136" s="15"/>
    </row>
    <row r="137" spans="1:7">
      <c r="A137" s="20" t="s">
        <v>15</v>
      </c>
      <c r="B137" s="17"/>
      <c r="C137" s="15"/>
      <c r="D137" s="15"/>
      <c r="E137" s="15"/>
      <c r="F137" s="15"/>
      <c r="G137" s="15"/>
    </row>
    <row r="138" spans="1:7">
      <c r="A138" s="24" t="s">
        <v>82</v>
      </c>
      <c r="B138" s="17">
        <v>100</v>
      </c>
      <c r="C138" s="15">
        <v>129.26</v>
      </c>
      <c r="D138" s="15">
        <v>1.26</v>
      </c>
      <c r="E138" s="15">
        <v>10.14</v>
      </c>
      <c r="F138" s="15">
        <v>8.32</v>
      </c>
      <c r="G138" s="15">
        <v>12.5</v>
      </c>
    </row>
    <row r="139" spans="1:7">
      <c r="A139" s="24" t="s">
        <v>83</v>
      </c>
      <c r="B139" s="17">
        <v>250</v>
      </c>
      <c r="C139" s="15">
        <v>156.08000000000001</v>
      </c>
      <c r="D139" s="15">
        <v>5.58</v>
      </c>
      <c r="E139" s="15">
        <v>6.12</v>
      </c>
      <c r="F139" s="15">
        <v>19.73</v>
      </c>
      <c r="G139" s="15">
        <v>0</v>
      </c>
    </row>
    <row r="140" spans="1:7">
      <c r="A140" s="24" t="s">
        <v>40</v>
      </c>
      <c r="B140" s="17">
        <v>200</v>
      </c>
      <c r="C140" s="15">
        <v>303.63600000000002</v>
      </c>
      <c r="D140" s="15">
        <v>20.49</v>
      </c>
      <c r="E140" s="15">
        <v>15.75</v>
      </c>
      <c r="F140" s="15">
        <v>20.12</v>
      </c>
      <c r="G140" s="15">
        <v>0</v>
      </c>
    </row>
    <row r="141" spans="1:7">
      <c r="A141" s="24" t="s">
        <v>53</v>
      </c>
      <c r="B141" s="17">
        <v>200</v>
      </c>
      <c r="C141" s="15">
        <v>91.98</v>
      </c>
      <c r="D141" s="15">
        <v>0.33</v>
      </c>
      <c r="E141" s="24">
        <v>0</v>
      </c>
      <c r="F141" s="15">
        <v>22.66</v>
      </c>
      <c r="G141" s="15">
        <v>5.6</v>
      </c>
    </row>
    <row r="142" spans="1:7">
      <c r="A142" s="24" t="s">
        <v>84</v>
      </c>
      <c r="B142" s="17">
        <v>40</v>
      </c>
      <c r="C142" s="15">
        <v>200</v>
      </c>
      <c r="D142" s="15">
        <v>2.4</v>
      </c>
      <c r="E142" s="15">
        <v>11.2</v>
      </c>
      <c r="F142" s="15">
        <v>22.4</v>
      </c>
      <c r="G142" s="15">
        <v>0</v>
      </c>
    </row>
    <row r="143" spans="1:7" ht="26.25">
      <c r="A143" s="18" t="s">
        <v>14</v>
      </c>
      <c r="B143" s="17">
        <v>100</v>
      </c>
      <c r="C143" s="15">
        <v>235</v>
      </c>
      <c r="D143" s="15">
        <v>7.9</v>
      </c>
      <c r="E143" s="15">
        <v>1</v>
      </c>
      <c r="F143" s="15">
        <v>48.3</v>
      </c>
      <c r="G143" s="15">
        <v>0</v>
      </c>
    </row>
    <row r="144" spans="1:7">
      <c r="A144" s="15"/>
      <c r="B144" s="17"/>
      <c r="C144" s="15"/>
      <c r="D144" s="15"/>
      <c r="E144" s="15"/>
      <c r="F144" s="15"/>
      <c r="G144" s="15"/>
    </row>
    <row r="145" spans="1:7">
      <c r="A145" s="15"/>
      <c r="B145" s="17"/>
      <c r="C145" s="19">
        <f>C138+C139+C140+C141+C142+C143</f>
        <v>1115.9560000000001</v>
      </c>
      <c r="D145" s="19">
        <f>D138+D139+D140+D141+D142+D143</f>
        <v>37.959999999999994</v>
      </c>
      <c r="E145" s="19">
        <f>E138+E139+E140+E141+E142+E143</f>
        <v>44.210000000000008</v>
      </c>
      <c r="F145" s="19">
        <f>F138+F139+F140+F141+F142+F143</f>
        <v>141.52999999999997</v>
      </c>
      <c r="G145" s="19">
        <f>G138+G139+G140+G141+G142+G143</f>
        <v>18.100000000000001</v>
      </c>
    </row>
    <row r="146" spans="1:7">
      <c r="A146" s="21" t="s">
        <v>85</v>
      </c>
      <c r="B146" s="17"/>
      <c r="C146" s="19">
        <f>C145+C135</f>
        <v>1907.4960000000001</v>
      </c>
      <c r="D146" s="19">
        <f>D145+D135</f>
        <v>67.149999999999991</v>
      </c>
      <c r="E146" s="19">
        <f>E145+E135</f>
        <v>67.2</v>
      </c>
      <c r="F146" s="19">
        <f>F145+F135</f>
        <v>258.14999999999998</v>
      </c>
      <c r="G146" s="19">
        <f>G145+G135</f>
        <v>20.78</v>
      </c>
    </row>
    <row r="147" spans="1:7" ht="26.25" customHeight="1">
      <c r="A147" s="7" t="s">
        <v>86</v>
      </c>
      <c r="B147" s="8"/>
      <c r="C147" s="8"/>
      <c r="D147" s="8"/>
      <c r="E147" s="8"/>
      <c r="F147" s="8"/>
      <c r="G147" s="9"/>
    </row>
    <row r="148" spans="1:7">
      <c r="A148" s="11" t="s">
        <v>9</v>
      </c>
      <c r="B148" s="12"/>
      <c r="C148" s="12"/>
      <c r="D148" s="12"/>
      <c r="E148" s="12"/>
      <c r="F148" s="12"/>
      <c r="G148" s="13"/>
    </row>
    <row r="149" spans="1:7">
      <c r="A149" s="24" t="s">
        <v>87</v>
      </c>
      <c r="B149" s="16" t="s">
        <v>11</v>
      </c>
      <c r="C149" s="15">
        <v>294.02999999999997</v>
      </c>
      <c r="D149" s="15">
        <v>7.99</v>
      </c>
      <c r="E149" s="15">
        <v>10.16</v>
      </c>
      <c r="F149" s="15">
        <v>42.79</v>
      </c>
      <c r="G149" s="15">
        <v>0.4</v>
      </c>
    </row>
    <row r="150" spans="1:7">
      <c r="A150" s="24" t="s">
        <v>35</v>
      </c>
      <c r="B150" s="16" t="s">
        <v>36</v>
      </c>
      <c r="C150" s="15">
        <v>152</v>
      </c>
      <c r="D150" s="15">
        <v>6.62</v>
      </c>
      <c r="E150" s="15">
        <v>9.48</v>
      </c>
      <c r="F150" s="15">
        <v>10.06</v>
      </c>
      <c r="G150" s="15">
        <v>0.35</v>
      </c>
    </row>
    <row r="151" spans="1:7">
      <c r="A151" s="24" t="s">
        <v>41</v>
      </c>
      <c r="B151" s="17">
        <v>200</v>
      </c>
      <c r="C151" s="15">
        <v>60.16</v>
      </c>
      <c r="D151" s="15">
        <v>0</v>
      </c>
      <c r="E151" s="15">
        <v>0</v>
      </c>
      <c r="F151" s="15">
        <v>15.04</v>
      </c>
      <c r="G151" s="15">
        <v>0</v>
      </c>
    </row>
    <row r="152" spans="1:7" ht="26.25">
      <c r="A152" s="18" t="s">
        <v>14</v>
      </c>
      <c r="B152" s="17">
        <v>100</v>
      </c>
      <c r="C152" s="15">
        <v>235</v>
      </c>
      <c r="D152" s="15">
        <v>7.9</v>
      </c>
      <c r="E152" s="15">
        <v>1</v>
      </c>
      <c r="F152" s="15">
        <v>48.3</v>
      </c>
      <c r="G152" s="15">
        <v>0</v>
      </c>
    </row>
    <row r="153" spans="1:7">
      <c r="A153" s="15"/>
      <c r="B153" s="17"/>
      <c r="C153" s="19">
        <f>C149+C150+C151+C152</f>
        <v>741.18999999999994</v>
      </c>
      <c r="D153" s="19">
        <f>D149+D150+D151+D152</f>
        <v>22.509999999999998</v>
      </c>
      <c r="E153" s="19">
        <f>E149+E150+E151+E152</f>
        <v>20.64</v>
      </c>
      <c r="F153" s="19">
        <f>F149+F150+F151+F152</f>
        <v>116.19</v>
      </c>
      <c r="G153" s="19">
        <f>G149+G150+G151+G152</f>
        <v>0.75</v>
      </c>
    </row>
    <row r="154" spans="1:7">
      <c r="A154" s="15"/>
      <c r="B154" s="17"/>
      <c r="C154" s="15"/>
      <c r="D154" s="15"/>
      <c r="E154" s="15"/>
      <c r="F154" s="15"/>
      <c r="G154" s="15"/>
    </row>
    <row r="155" spans="1:7">
      <c r="A155" s="20" t="s">
        <v>15</v>
      </c>
      <c r="B155" s="17"/>
      <c r="C155" s="15"/>
      <c r="D155" s="15"/>
      <c r="E155" s="15"/>
      <c r="F155" s="15"/>
      <c r="G155" s="15"/>
    </row>
    <row r="156" spans="1:7">
      <c r="A156" s="24" t="s">
        <v>39</v>
      </c>
      <c r="B156" s="17">
        <v>250</v>
      </c>
      <c r="C156" s="15">
        <v>111.11</v>
      </c>
      <c r="D156" s="15">
        <v>1.9</v>
      </c>
      <c r="E156" s="15">
        <v>6.66</v>
      </c>
      <c r="F156" s="15">
        <v>19.14</v>
      </c>
      <c r="G156" s="15">
        <v>10.25</v>
      </c>
    </row>
    <row r="157" spans="1:7">
      <c r="A157" s="24" t="s">
        <v>88</v>
      </c>
      <c r="B157" s="17">
        <v>100</v>
      </c>
      <c r="C157" s="15">
        <v>103.6</v>
      </c>
      <c r="D157" s="15">
        <v>0.72</v>
      </c>
      <c r="E157" s="15">
        <v>10.08</v>
      </c>
      <c r="F157" s="15">
        <v>3</v>
      </c>
      <c r="G157" s="15">
        <v>0</v>
      </c>
    </row>
    <row r="158" spans="1:7">
      <c r="A158" s="24" t="s">
        <v>89</v>
      </c>
      <c r="B158" s="17">
        <v>200</v>
      </c>
      <c r="C158" s="15">
        <v>303.92</v>
      </c>
      <c r="D158" s="15">
        <v>7.58</v>
      </c>
      <c r="E158" s="15">
        <v>8.5340000000000007</v>
      </c>
      <c r="F158" s="15">
        <v>49.2</v>
      </c>
      <c r="G158" s="15">
        <v>0</v>
      </c>
    </row>
    <row r="159" spans="1:7">
      <c r="A159" s="24" t="s">
        <v>60</v>
      </c>
      <c r="B159" s="17">
        <v>200</v>
      </c>
      <c r="C159" s="15">
        <v>36</v>
      </c>
      <c r="D159" s="15">
        <v>2</v>
      </c>
      <c r="E159" s="15">
        <v>0.2</v>
      </c>
      <c r="F159" s="15">
        <v>5.8</v>
      </c>
      <c r="G159" s="15">
        <v>4</v>
      </c>
    </row>
    <row r="160" spans="1:7">
      <c r="A160" s="24" t="s">
        <v>90</v>
      </c>
      <c r="B160" s="17">
        <v>100</v>
      </c>
      <c r="C160" s="15">
        <v>207.4</v>
      </c>
      <c r="D160" s="15">
        <v>18.899999999999999</v>
      </c>
      <c r="E160" s="15">
        <v>11.61</v>
      </c>
      <c r="F160" s="15">
        <v>4.4000000000000004</v>
      </c>
      <c r="G160" s="15">
        <v>1.5780000000000001</v>
      </c>
    </row>
    <row r="161" spans="1:7" ht="26.25">
      <c r="A161" s="18" t="s">
        <v>14</v>
      </c>
      <c r="B161" s="17">
        <v>100</v>
      </c>
      <c r="C161" s="15">
        <v>235</v>
      </c>
      <c r="D161" s="15">
        <v>7.9</v>
      </c>
      <c r="E161" s="15">
        <v>1</v>
      </c>
      <c r="F161" s="15">
        <v>48.3</v>
      </c>
      <c r="G161" s="15">
        <v>0</v>
      </c>
    </row>
    <row r="162" spans="1:7">
      <c r="A162" s="15"/>
      <c r="B162" s="17"/>
      <c r="C162" s="15"/>
      <c r="D162" s="15"/>
      <c r="E162" s="15"/>
      <c r="F162" s="15"/>
      <c r="G162" s="15"/>
    </row>
    <row r="163" spans="1:7">
      <c r="A163" s="15"/>
      <c r="B163" s="17"/>
      <c r="C163" s="19">
        <f>C156+C157+C158+C159+C160+C161</f>
        <v>997.03</v>
      </c>
      <c r="D163" s="19">
        <f>D156+D157+D158+D159+D160+D161</f>
        <v>39</v>
      </c>
      <c r="E163" s="19">
        <f>E156+E157+E158+E159+E160+E161</f>
        <v>38.084000000000003</v>
      </c>
      <c r="F163" s="19">
        <f>F156+F157+F158+F159+F160+F161</f>
        <v>129.84</v>
      </c>
      <c r="G163" s="19">
        <f>G156+G157+G158+G159+G160+G161</f>
        <v>15.827999999999999</v>
      </c>
    </row>
    <row r="164" spans="1:7">
      <c r="A164" s="21" t="s">
        <v>91</v>
      </c>
      <c r="B164" s="17"/>
      <c r="C164" s="19">
        <f>C163+C153</f>
        <v>1738.2199999999998</v>
      </c>
      <c r="D164" s="19">
        <f>D163+D153</f>
        <v>61.51</v>
      </c>
      <c r="E164" s="19">
        <f>E163+E153</f>
        <v>58.724000000000004</v>
      </c>
      <c r="F164" s="19">
        <f>F163+F153</f>
        <v>246.03</v>
      </c>
      <c r="G164" s="19">
        <f>G163+G153</f>
        <v>16.577999999999999</v>
      </c>
    </row>
    <row r="165" spans="1:7" ht="27" customHeight="1">
      <c r="A165" s="7" t="s">
        <v>92</v>
      </c>
      <c r="B165" s="8"/>
      <c r="C165" s="8"/>
      <c r="D165" s="8"/>
      <c r="E165" s="8"/>
      <c r="F165" s="8"/>
      <c r="G165" s="9"/>
    </row>
    <row r="166" spans="1:7">
      <c r="A166" s="11" t="s">
        <v>9</v>
      </c>
      <c r="B166" s="12"/>
      <c r="C166" s="12"/>
      <c r="D166" s="12"/>
      <c r="E166" s="12"/>
      <c r="F166" s="12"/>
      <c r="G166" s="13"/>
    </row>
    <row r="167" spans="1:7">
      <c r="A167" s="24" t="s">
        <v>93</v>
      </c>
      <c r="B167" s="16" t="s">
        <v>11</v>
      </c>
      <c r="C167" s="15">
        <v>270.75599999999997</v>
      </c>
      <c r="D167" s="15">
        <v>7.56</v>
      </c>
      <c r="E167" s="15">
        <v>9.82</v>
      </c>
      <c r="F167" s="15">
        <v>37.909999999999997</v>
      </c>
      <c r="G167" s="15">
        <v>0</v>
      </c>
    </row>
    <row r="168" spans="1:7">
      <c r="A168" s="24" t="s">
        <v>94</v>
      </c>
      <c r="B168" s="17">
        <v>200</v>
      </c>
      <c r="C168" s="15">
        <v>131.87</v>
      </c>
      <c r="D168" s="15">
        <v>3.8</v>
      </c>
      <c r="E168" s="15">
        <v>4</v>
      </c>
      <c r="F168" s="15">
        <v>12.67</v>
      </c>
      <c r="G168" s="15">
        <v>0</v>
      </c>
    </row>
    <row r="169" spans="1:7">
      <c r="A169" s="24" t="s">
        <v>12</v>
      </c>
      <c r="B169" s="17">
        <v>250</v>
      </c>
      <c r="C169" s="15">
        <v>105</v>
      </c>
      <c r="D169" s="15">
        <v>1</v>
      </c>
      <c r="E169" s="15">
        <v>0.75</v>
      </c>
      <c r="F169" s="15">
        <v>23.75</v>
      </c>
      <c r="G169" s="15">
        <v>0</v>
      </c>
    </row>
    <row r="170" spans="1:7" ht="26.25">
      <c r="A170" s="18" t="s">
        <v>14</v>
      </c>
      <c r="B170" s="17">
        <v>100</v>
      </c>
      <c r="C170" s="15">
        <v>235</v>
      </c>
      <c r="D170" s="15">
        <v>7.9</v>
      </c>
      <c r="E170" s="15">
        <v>1</v>
      </c>
      <c r="F170" s="15">
        <v>48.3</v>
      </c>
      <c r="G170" s="15">
        <v>0</v>
      </c>
    </row>
    <row r="171" spans="1:7">
      <c r="A171" s="15"/>
      <c r="B171" s="17"/>
      <c r="C171" s="19">
        <f>C167+C168+C169+C170</f>
        <v>742.62599999999998</v>
      </c>
      <c r="D171" s="19">
        <f>D167+D168+D169+D170</f>
        <v>20.259999999999998</v>
      </c>
      <c r="E171" s="19">
        <f>E167+E168+E169+E170</f>
        <v>15.57</v>
      </c>
      <c r="F171" s="19">
        <f>F167+F168+F169+F170</f>
        <v>122.63</v>
      </c>
      <c r="G171" s="19">
        <f>G167+G168+G169+G170</f>
        <v>0</v>
      </c>
    </row>
    <row r="172" spans="1:7">
      <c r="A172" s="15"/>
      <c r="B172" s="17"/>
      <c r="C172" s="15"/>
      <c r="D172" s="15"/>
      <c r="E172" s="15"/>
      <c r="F172" s="15"/>
      <c r="G172" s="15"/>
    </row>
    <row r="173" spans="1:7">
      <c r="A173" s="20" t="s">
        <v>15</v>
      </c>
      <c r="B173" s="17"/>
      <c r="C173" s="15"/>
      <c r="D173" s="15"/>
      <c r="E173" s="15"/>
      <c r="F173" s="15"/>
      <c r="G173" s="15"/>
    </row>
    <row r="174" spans="1:7">
      <c r="A174" s="24" t="s">
        <v>95</v>
      </c>
      <c r="B174" s="17">
        <v>250</v>
      </c>
      <c r="C174" s="15">
        <v>140.59</v>
      </c>
      <c r="D174" s="15">
        <v>2.31</v>
      </c>
      <c r="E174" s="15">
        <v>7.74</v>
      </c>
      <c r="F174" s="15">
        <v>15.43</v>
      </c>
      <c r="G174" s="15">
        <v>13.34</v>
      </c>
    </row>
    <row r="175" spans="1:7">
      <c r="A175" s="24" t="s">
        <v>68</v>
      </c>
      <c r="B175" s="17">
        <v>100</v>
      </c>
      <c r="C175" s="15">
        <v>113.92</v>
      </c>
      <c r="D175" s="15">
        <v>1</v>
      </c>
      <c r="E175" s="15">
        <v>10.15</v>
      </c>
      <c r="F175" s="15">
        <v>4.5999999999999996</v>
      </c>
      <c r="G175" s="15">
        <v>13.65</v>
      </c>
    </row>
    <row r="176" spans="1:7">
      <c r="A176" s="24" t="s">
        <v>30</v>
      </c>
      <c r="B176" s="17">
        <v>200</v>
      </c>
      <c r="C176" s="15">
        <v>351.74</v>
      </c>
      <c r="D176" s="15">
        <v>11.64</v>
      </c>
      <c r="E176" s="15">
        <v>7.24</v>
      </c>
      <c r="F176" s="15">
        <v>60</v>
      </c>
      <c r="G176" s="15">
        <v>0</v>
      </c>
    </row>
    <row r="177" spans="1:7">
      <c r="A177" s="24" t="s">
        <v>96</v>
      </c>
      <c r="B177" s="16" t="s">
        <v>97</v>
      </c>
      <c r="C177" s="15">
        <v>328.02499999999998</v>
      </c>
      <c r="D177" s="15">
        <v>18.510000000000002</v>
      </c>
      <c r="E177" s="15">
        <v>21.901</v>
      </c>
      <c r="F177" s="15">
        <v>14.07</v>
      </c>
      <c r="G177" s="15">
        <v>2.7</v>
      </c>
    </row>
    <row r="178" spans="1:7">
      <c r="A178" s="24" t="s">
        <v>69</v>
      </c>
      <c r="B178" s="17">
        <v>200</v>
      </c>
      <c r="C178" s="15">
        <v>61.62</v>
      </c>
      <c r="D178" s="15">
        <v>7.0000000000000007E-2</v>
      </c>
      <c r="E178" s="15">
        <v>0.01</v>
      </c>
      <c r="F178" s="15">
        <v>15.31</v>
      </c>
      <c r="G178" s="15">
        <v>21.8</v>
      </c>
    </row>
    <row r="179" spans="1:7" ht="26.25">
      <c r="A179" s="18" t="s">
        <v>14</v>
      </c>
      <c r="B179" s="17">
        <v>100</v>
      </c>
      <c r="C179" s="15">
        <v>235</v>
      </c>
      <c r="D179" s="15">
        <v>7.9</v>
      </c>
      <c r="E179" s="15">
        <v>1</v>
      </c>
      <c r="F179" s="15">
        <v>48.3</v>
      </c>
      <c r="G179" s="15">
        <v>0</v>
      </c>
    </row>
    <row r="180" spans="1:7">
      <c r="A180" s="15"/>
      <c r="B180" s="17"/>
      <c r="C180" s="15"/>
      <c r="D180" s="15"/>
      <c r="E180" s="15"/>
      <c r="F180" s="15"/>
      <c r="G180" s="15"/>
    </row>
    <row r="181" spans="1:7">
      <c r="A181" s="15"/>
      <c r="B181" s="17"/>
      <c r="C181" s="19">
        <f>C174+C175+C176+C177+C178+C179</f>
        <v>1230.895</v>
      </c>
      <c r="D181" s="19">
        <f>D174+D175+D176+D177+D178+D179</f>
        <v>41.43</v>
      </c>
      <c r="E181" s="19">
        <f>E174+E175+E176+E177+E178+E179</f>
        <v>48.041000000000004</v>
      </c>
      <c r="F181" s="19">
        <f>F174+F175+F176+F177+F178+F179</f>
        <v>157.70999999999998</v>
      </c>
      <c r="G181" s="19">
        <f>G174+G175+G176+G177+G178+G179</f>
        <v>51.49</v>
      </c>
    </row>
    <row r="182" spans="1:7">
      <c r="A182" s="21" t="s">
        <v>98</v>
      </c>
      <c r="B182" s="17"/>
      <c r="C182" s="19">
        <f>C181+C171</f>
        <v>1973.521</v>
      </c>
      <c r="D182" s="19">
        <f>D181+D171</f>
        <v>61.69</v>
      </c>
      <c r="E182" s="19">
        <f>E181+E171</f>
        <v>63.611000000000004</v>
      </c>
      <c r="F182" s="19">
        <f>F181+F171</f>
        <v>280.33999999999997</v>
      </c>
      <c r="G182" s="19">
        <f>G181+G171</f>
        <v>51.49</v>
      </c>
    </row>
    <row r="183" spans="1:7" ht="45" customHeight="1" thickBot="1">
      <c r="A183" s="25" t="s">
        <v>99</v>
      </c>
      <c r="B183" s="25"/>
      <c r="C183" s="25"/>
      <c r="D183" s="25"/>
      <c r="E183" s="25"/>
      <c r="F183" s="25"/>
      <c r="G183" s="25"/>
    </row>
    <row r="184" spans="1:7" ht="57.75" hidden="1" customHeight="1">
      <c r="A184" s="26"/>
      <c r="B184" s="27"/>
      <c r="C184" s="27"/>
      <c r="D184" s="27"/>
      <c r="E184" s="27"/>
      <c r="F184" s="27"/>
      <c r="G184" s="27"/>
    </row>
    <row r="185" spans="1:7">
      <c r="A185" s="28"/>
      <c r="B185" s="29" t="s">
        <v>100</v>
      </c>
      <c r="C185" s="30"/>
      <c r="D185" s="30"/>
      <c r="E185" s="30"/>
      <c r="F185" s="30"/>
      <c r="G185" s="31"/>
    </row>
    <row r="186" spans="1:7" ht="31.5" customHeight="1">
      <c r="A186" s="32" t="s">
        <v>101</v>
      </c>
      <c r="B186" s="33" t="s">
        <v>102</v>
      </c>
      <c r="C186" s="34" t="s">
        <v>103</v>
      </c>
      <c r="D186" s="34" t="s">
        <v>104</v>
      </c>
      <c r="E186" s="34" t="s">
        <v>105</v>
      </c>
      <c r="F186" s="34" t="s">
        <v>106</v>
      </c>
      <c r="G186" s="35" t="s">
        <v>107</v>
      </c>
    </row>
    <row r="187" spans="1:7">
      <c r="A187" s="28" t="s">
        <v>9</v>
      </c>
      <c r="B187" s="36">
        <f>(C187*100)/3150</f>
        <v>25.042482539682538</v>
      </c>
      <c r="C187" s="37">
        <f>AVERAGE(C9,C27,C45,C64,C81,C99,C117,C135,C153,C171)</f>
        <v>788.83819999999992</v>
      </c>
      <c r="D187" s="37">
        <f>AVERAGE(D9,D27,D45,D64,D81,D99,D117,D135,D153,D171)</f>
        <v>24.274999999999999</v>
      </c>
      <c r="E187" s="37">
        <f>AVERAGE(E9,E27,E45,E64,E81,E99,E117,E135,E153,E171)</f>
        <v>21.987000000000002</v>
      </c>
      <c r="F187" s="37">
        <f>AVERAGE(F9,F27,F45,F64,F81,F99,F117,F135,F153,F171)</f>
        <v>122.53200000000001</v>
      </c>
      <c r="G187" s="37">
        <f>AVERAGE(G9,G27,G45,G64,G81,G99,G117,G135,G153,G171)</f>
        <v>2.5289999999999999</v>
      </c>
    </row>
    <row r="188" spans="1:7">
      <c r="A188" s="28" t="s">
        <v>15</v>
      </c>
      <c r="B188" s="36">
        <f>(C188*100)/3150</f>
        <v>36.076514285714289</v>
      </c>
      <c r="C188" s="37">
        <f t="shared" ref="C188:G189" si="0">AVERAGE(C19,C37,C55,C73,C91,C109,C127,C145,C163,C181)</f>
        <v>1136.4102</v>
      </c>
      <c r="D188" s="37">
        <f t="shared" si="0"/>
        <v>44.049799999999998</v>
      </c>
      <c r="E188" s="37">
        <f t="shared" si="0"/>
        <v>43.196300000000008</v>
      </c>
      <c r="F188" s="37">
        <f t="shared" si="0"/>
        <v>145.3366</v>
      </c>
      <c r="G188" s="37">
        <f t="shared" si="0"/>
        <v>32.682599999999994</v>
      </c>
    </row>
    <row r="189" spans="1:7" ht="15.75" thickBot="1">
      <c r="A189" s="28" t="s">
        <v>108</v>
      </c>
      <c r="B189" s="38">
        <f>B187+B188</f>
        <v>61.118996825396827</v>
      </c>
      <c r="C189" s="39">
        <f t="shared" si="0"/>
        <v>1925.2483999999999</v>
      </c>
      <c r="D189" s="39">
        <f t="shared" si="0"/>
        <v>68.32480000000001</v>
      </c>
      <c r="E189" s="39">
        <f t="shared" si="0"/>
        <v>65.183300000000003</v>
      </c>
      <c r="F189" s="39">
        <f t="shared" si="0"/>
        <v>267.86860000000001</v>
      </c>
      <c r="G189" s="39">
        <f t="shared" si="0"/>
        <v>35.211599999999997</v>
      </c>
    </row>
    <row r="193" spans="1:5">
      <c r="A193" t="s">
        <v>109</v>
      </c>
      <c r="C193" s="40" t="s">
        <v>110</v>
      </c>
      <c r="D193" s="41"/>
      <c r="E193" s="41"/>
    </row>
  </sheetData>
  <mergeCells count="24">
    <mergeCell ref="A148:G148"/>
    <mergeCell ref="A165:G165"/>
    <mergeCell ref="A166:G166"/>
    <mergeCell ref="A183:G184"/>
    <mergeCell ref="B185:G185"/>
    <mergeCell ref="C193:E193"/>
    <mergeCell ref="A94:G94"/>
    <mergeCell ref="A111:G111"/>
    <mergeCell ref="A112:G112"/>
    <mergeCell ref="A129:G129"/>
    <mergeCell ref="A130:G130"/>
    <mergeCell ref="A147:G147"/>
    <mergeCell ref="A40:G40"/>
    <mergeCell ref="A57:G57"/>
    <mergeCell ref="A58:G58"/>
    <mergeCell ref="A75:G75"/>
    <mergeCell ref="A76:G76"/>
    <mergeCell ref="A93:G93"/>
    <mergeCell ref="A1:G1"/>
    <mergeCell ref="A3:G3"/>
    <mergeCell ref="A4:G4"/>
    <mergeCell ref="A21:G21"/>
    <mergeCell ref="A22:G22"/>
    <mergeCell ref="A39:G3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92"/>
  <sheetViews>
    <sheetView tabSelected="1" workbookViewId="0">
      <selection sqref="A1:XFD1048576"/>
    </sheetView>
  </sheetViews>
  <sheetFormatPr defaultRowHeight="15"/>
  <cols>
    <col min="1" max="1" width="29.140625" customWidth="1"/>
    <col min="3" max="3" width="9.5703125" bestFit="1" customWidth="1"/>
    <col min="257" max="257" width="29.140625" customWidth="1"/>
    <col min="259" max="259" width="9.5703125" bestFit="1" customWidth="1"/>
    <col min="513" max="513" width="29.140625" customWidth="1"/>
    <col min="515" max="515" width="9.5703125" bestFit="1" customWidth="1"/>
    <col min="769" max="769" width="29.140625" customWidth="1"/>
    <col min="771" max="771" width="9.5703125" bestFit="1" customWidth="1"/>
    <col min="1025" max="1025" width="29.140625" customWidth="1"/>
    <col min="1027" max="1027" width="9.5703125" bestFit="1" customWidth="1"/>
    <col min="1281" max="1281" width="29.140625" customWidth="1"/>
    <col min="1283" max="1283" width="9.5703125" bestFit="1" customWidth="1"/>
    <col min="1537" max="1537" width="29.140625" customWidth="1"/>
    <col min="1539" max="1539" width="9.5703125" bestFit="1" customWidth="1"/>
    <col min="1793" max="1793" width="29.140625" customWidth="1"/>
    <col min="1795" max="1795" width="9.5703125" bestFit="1" customWidth="1"/>
    <col min="2049" max="2049" width="29.140625" customWidth="1"/>
    <col min="2051" max="2051" width="9.5703125" bestFit="1" customWidth="1"/>
    <col min="2305" max="2305" width="29.140625" customWidth="1"/>
    <col min="2307" max="2307" width="9.5703125" bestFit="1" customWidth="1"/>
    <col min="2561" max="2561" width="29.140625" customWidth="1"/>
    <col min="2563" max="2563" width="9.5703125" bestFit="1" customWidth="1"/>
    <col min="2817" max="2817" width="29.140625" customWidth="1"/>
    <col min="2819" max="2819" width="9.5703125" bestFit="1" customWidth="1"/>
    <col min="3073" max="3073" width="29.140625" customWidth="1"/>
    <col min="3075" max="3075" width="9.5703125" bestFit="1" customWidth="1"/>
    <col min="3329" max="3329" width="29.140625" customWidth="1"/>
    <col min="3331" max="3331" width="9.5703125" bestFit="1" customWidth="1"/>
    <col min="3585" max="3585" width="29.140625" customWidth="1"/>
    <col min="3587" max="3587" width="9.5703125" bestFit="1" customWidth="1"/>
    <col min="3841" max="3841" width="29.140625" customWidth="1"/>
    <col min="3843" max="3843" width="9.5703125" bestFit="1" customWidth="1"/>
    <col min="4097" max="4097" width="29.140625" customWidth="1"/>
    <col min="4099" max="4099" width="9.5703125" bestFit="1" customWidth="1"/>
    <col min="4353" max="4353" width="29.140625" customWidth="1"/>
    <col min="4355" max="4355" width="9.5703125" bestFit="1" customWidth="1"/>
    <col min="4609" max="4609" width="29.140625" customWidth="1"/>
    <col min="4611" max="4611" width="9.5703125" bestFit="1" customWidth="1"/>
    <col min="4865" max="4865" width="29.140625" customWidth="1"/>
    <col min="4867" max="4867" width="9.5703125" bestFit="1" customWidth="1"/>
    <col min="5121" max="5121" width="29.140625" customWidth="1"/>
    <col min="5123" max="5123" width="9.5703125" bestFit="1" customWidth="1"/>
    <col min="5377" max="5377" width="29.140625" customWidth="1"/>
    <col min="5379" max="5379" width="9.5703125" bestFit="1" customWidth="1"/>
    <col min="5633" max="5633" width="29.140625" customWidth="1"/>
    <col min="5635" max="5635" width="9.5703125" bestFit="1" customWidth="1"/>
    <col min="5889" max="5889" width="29.140625" customWidth="1"/>
    <col min="5891" max="5891" width="9.5703125" bestFit="1" customWidth="1"/>
    <col min="6145" max="6145" width="29.140625" customWidth="1"/>
    <col min="6147" max="6147" width="9.5703125" bestFit="1" customWidth="1"/>
    <col min="6401" max="6401" width="29.140625" customWidth="1"/>
    <col min="6403" max="6403" width="9.5703125" bestFit="1" customWidth="1"/>
    <col min="6657" max="6657" width="29.140625" customWidth="1"/>
    <col min="6659" max="6659" width="9.5703125" bestFit="1" customWidth="1"/>
    <col min="6913" max="6913" width="29.140625" customWidth="1"/>
    <col min="6915" max="6915" width="9.5703125" bestFit="1" customWidth="1"/>
    <col min="7169" max="7169" width="29.140625" customWidth="1"/>
    <col min="7171" max="7171" width="9.5703125" bestFit="1" customWidth="1"/>
    <col min="7425" max="7425" width="29.140625" customWidth="1"/>
    <col min="7427" max="7427" width="9.5703125" bestFit="1" customWidth="1"/>
    <col min="7681" max="7681" width="29.140625" customWidth="1"/>
    <col min="7683" max="7683" width="9.5703125" bestFit="1" customWidth="1"/>
    <col min="7937" max="7937" width="29.140625" customWidth="1"/>
    <col min="7939" max="7939" width="9.5703125" bestFit="1" customWidth="1"/>
    <col min="8193" max="8193" width="29.140625" customWidth="1"/>
    <col min="8195" max="8195" width="9.5703125" bestFit="1" customWidth="1"/>
    <col min="8449" max="8449" width="29.140625" customWidth="1"/>
    <col min="8451" max="8451" width="9.5703125" bestFit="1" customWidth="1"/>
    <col min="8705" max="8705" width="29.140625" customWidth="1"/>
    <col min="8707" max="8707" width="9.5703125" bestFit="1" customWidth="1"/>
    <col min="8961" max="8961" width="29.140625" customWidth="1"/>
    <col min="8963" max="8963" width="9.5703125" bestFit="1" customWidth="1"/>
    <col min="9217" max="9217" width="29.140625" customWidth="1"/>
    <col min="9219" max="9219" width="9.5703125" bestFit="1" customWidth="1"/>
    <col min="9473" max="9473" width="29.140625" customWidth="1"/>
    <col min="9475" max="9475" width="9.5703125" bestFit="1" customWidth="1"/>
    <col min="9729" max="9729" width="29.140625" customWidth="1"/>
    <col min="9731" max="9731" width="9.5703125" bestFit="1" customWidth="1"/>
    <col min="9985" max="9985" width="29.140625" customWidth="1"/>
    <col min="9987" max="9987" width="9.5703125" bestFit="1" customWidth="1"/>
    <col min="10241" max="10241" width="29.140625" customWidth="1"/>
    <col min="10243" max="10243" width="9.5703125" bestFit="1" customWidth="1"/>
    <col min="10497" max="10497" width="29.140625" customWidth="1"/>
    <col min="10499" max="10499" width="9.5703125" bestFit="1" customWidth="1"/>
    <col min="10753" max="10753" width="29.140625" customWidth="1"/>
    <col min="10755" max="10755" width="9.5703125" bestFit="1" customWidth="1"/>
    <col min="11009" max="11009" width="29.140625" customWidth="1"/>
    <col min="11011" max="11011" width="9.5703125" bestFit="1" customWidth="1"/>
    <col min="11265" max="11265" width="29.140625" customWidth="1"/>
    <col min="11267" max="11267" width="9.5703125" bestFit="1" customWidth="1"/>
    <col min="11521" max="11521" width="29.140625" customWidth="1"/>
    <col min="11523" max="11523" width="9.5703125" bestFit="1" customWidth="1"/>
    <col min="11777" max="11777" width="29.140625" customWidth="1"/>
    <col min="11779" max="11779" width="9.5703125" bestFit="1" customWidth="1"/>
    <col min="12033" max="12033" width="29.140625" customWidth="1"/>
    <col min="12035" max="12035" width="9.5703125" bestFit="1" customWidth="1"/>
    <col min="12289" max="12289" width="29.140625" customWidth="1"/>
    <col min="12291" max="12291" width="9.5703125" bestFit="1" customWidth="1"/>
    <col min="12545" max="12545" width="29.140625" customWidth="1"/>
    <col min="12547" max="12547" width="9.5703125" bestFit="1" customWidth="1"/>
    <col min="12801" max="12801" width="29.140625" customWidth="1"/>
    <col min="12803" max="12803" width="9.5703125" bestFit="1" customWidth="1"/>
    <col min="13057" max="13057" width="29.140625" customWidth="1"/>
    <col min="13059" max="13059" width="9.5703125" bestFit="1" customWidth="1"/>
    <col min="13313" max="13313" width="29.140625" customWidth="1"/>
    <col min="13315" max="13315" width="9.5703125" bestFit="1" customWidth="1"/>
    <col min="13569" max="13569" width="29.140625" customWidth="1"/>
    <col min="13571" max="13571" width="9.5703125" bestFit="1" customWidth="1"/>
    <col min="13825" max="13825" width="29.140625" customWidth="1"/>
    <col min="13827" max="13827" width="9.5703125" bestFit="1" customWidth="1"/>
    <col min="14081" max="14081" width="29.140625" customWidth="1"/>
    <col min="14083" max="14083" width="9.5703125" bestFit="1" customWidth="1"/>
    <col min="14337" max="14337" width="29.140625" customWidth="1"/>
    <col min="14339" max="14339" width="9.5703125" bestFit="1" customWidth="1"/>
    <col min="14593" max="14593" width="29.140625" customWidth="1"/>
    <col min="14595" max="14595" width="9.5703125" bestFit="1" customWidth="1"/>
    <col min="14849" max="14849" width="29.140625" customWidth="1"/>
    <col min="14851" max="14851" width="9.5703125" bestFit="1" customWidth="1"/>
    <col min="15105" max="15105" width="29.140625" customWidth="1"/>
    <col min="15107" max="15107" width="9.5703125" bestFit="1" customWidth="1"/>
    <col min="15361" max="15361" width="29.140625" customWidth="1"/>
    <col min="15363" max="15363" width="9.5703125" bestFit="1" customWidth="1"/>
    <col min="15617" max="15617" width="29.140625" customWidth="1"/>
    <col min="15619" max="15619" width="9.5703125" bestFit="1" customWidth="1"/>
    <col min="15873" max="15873" width="29.140625" customWidth="1"/>
    <col min="15875" max="15875" width="9.5703125" bestFit="1" customWidth="1"/>
    <col min="16129" max="16129" width="29.140625" customWidth="1"/>
    <col min="16131" max="16131" width="9.5703125" bestFit="1" customWidth="1"/>
  </cols>
  <sheetData>
    <row r="1" spans="1:8" ht="18.75" customHeight="1">
      <c r="A1" s="1" t="s">
        <v>111</v>
      </c>
      <c r="B1" s="2"/>
      <c r="C1" s="2"/>
      <c r="D1" s="2"/>
      <c r="E1" s="2"/>
      <c r="F1" s="2"/>
      <c r="G1" s="3"/>
      <c r="H1" s="4"/>
    </row>
    <row r="2" spans="1:8" ht="30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/>
    </row>
    <row r="3" spans="1:8" ht="25.5" customHeight="1">
      <c r="A3" s="7" t="s">
        <v>8</v>
      </c>
      <c r="B3" s="8"/>
      <c r="C3" s="8"/>
      <c r="D3" s="8"/>
      <c r="E3" s="8"/>
      <c r="F3" s="8"/>
      <c r="G3" s="9"/>
      <c r="H3" s="10"/>
    </row>
    <row r="4" spans="1:8">
      <c r="A4" s="11" t="s">
        <v>9</v>
      </c>
      <c r="B4" s="12"/>
      <c r="C4" s="12"/>
      <c r="D4" s="12"/>
      <c r="E4" s="12"/>
      <c r="F4" s="12"/>
      <c r="G4" s="13"/>
      <c r="H4" s="14"/>
    </row>
    <row r="5" spans="1:8">
      <c r="A5" s="15" t="s">
        <v>10</v>
      </c>
      <c r="B5" s="16" t="s">
        <v>67</v>
      </c>
      <c r="C5" s="15">
        <v>204.72</v>
      </c>
      <c r="D5" s="15">
        <v>6.17</v>
      </c>
      <c r="E5" s="15">
        <v>8.68</v>
      </c>
      <c r="F5" s="15">
        <v>24.86</v>
      </c>
      <c r="G5" s="15">
        <v>1.73</v>
      </c>
      <c r="H5" s="14"/>
    </row>
    <row r="6" spans="1:8">
      <c r="A6" s="15" t="s">
        <v>12</v>
      </c>
      <c r="B6" s="17">
        <v>250</v>
      </c>
      <c r="C6" s="15">
        <v>105</v>
      </c>
      <c r="D6" s="15">
        <v>1</v>
      </c>
      <c r="E6" s="15">
        <v>0.75</v>
      </c>
      <c r="F6" s="15">
        <v>23.75</v>
      </c>
      <c r="G6" s="15">
        <v>0</v>
      </c>
      <c r="H6" s="14"/>
    </row>
    <row r="7" spans="1:8">
      <c r="A7" s="15" t="s">
        <v>13</v>
      </c>
      <c r="B7" s="17">
        <v>200</v>
      </c>
      <c r="C7" s="15">
        <v>153.91999999999999</v>
      </c>
      <c r="D7" s="15">
        <v>3.77</v>
      </c>
      <c r="E7" s="15">
        <v>3.93</v>
      </c>
      <c r="F7" s="15">
        <v>25.95</v>
      </c>
      <c r="G7" s="15">
        <v>1.9</v>
      </c>
      <c r="H7" s="14"/>
    </row>
    <row r="8" spans="1:8" ht="26.25">
      <c r="A8" s="18" t="s">
        <v>14</v>
      </c>
      <c r="B8" s="17">
        <v>80</v>
      </c>
      <c r="C8" s="15">
        <v>188</v>
      </c>
      <c r="D8" s="15">
        <v>6.32</v>
      </c>
      <c r="E8" s="15">
        <v>0.8</v>
      </c>
      <c r="F8" s="15">
        <v>38.64</v>
      </c>
      <c r="G8" s="15">
        <v>0</v>
      </c>
      <c r="H8" s="14"/>
    </row>
    <row r="9" spans="1:8">
      <c r="A9" s="15"/>
      <c r="B9" s="17"/>
      <c r="C9" s="19">
        <f>C5+C6+C7+C8</f>
        <v>651.64</v>
      </c>
      <c r="D9" s="19">
        <f>D5+D6+D7+D8</f>
        <v>17.259999999999998</v>
      </c>
      <c r="E9" s="19">
        <f>E5+E6+E7+E8</f>
        <v>14.16</v>
      </c>
      <c r="F9" s="19">
        <f>F5+F6+F7+F8</f>
        <v>113.2</v>
      </c>
      <c r="G9" s="19">
        <f>G5+G6+G7+G8</f>
        <v>3.63</v>
      </c>
      <c r="H9" s="14"/>
    </row>
    <row r="10" spans="1:8">
      <c r="A10" s="15"/>
      <c r="B10" s="17"/>
      <c r="C10" s="15"/>
      <c r="D10" s="15"/>
      <c r="E10" s="15"/>
      <c r="F10" s="15"/>
      <c r="G10" s="15"/>
      <c r="H10" s="14"/>
    </row>
    <row r="11" spans="1:8">
      <c r="A11" s="20" t="s">
        <v>15</v>
      </c>
      <c r="B11" s="17"/>
      <c r="C11" s="15"/>
      <c r="D11" s="15"/>
      <c r="E11" s="15"/>
      <c r="F11" s="15"/>
      <c r="G11" s="15"/>
      <c r="H11" s="14"/>
    </row>
    <row r="12" spans="1:8">
      <c r="A12" s="15" t="s">
        <v>16</v>
      </c>
      <c r="B12" s="17">
        <v>60</v>
      </c>
      <c r="C12" s="15">
        <v>42.01</v>
      </c>
      <c r="D12" s="15">
        <v>0.5</v>
      </c>
      <c r="E12" s="15">
        <v>3.03</v>
      </c>
      <c r="F12" s="15">
        <v>3.19</v>
      </c>
      <c r="G12" s="15">
        <v>38.299999999999997</v>
      </c>
      <c r="H12" s="14"/>
    </row>
    <row r="13" spans="1:8">
      <c r="A13" s="15" t="s">
        <v>17</v>
      </c>
      <c r="B13" s="17">
        <v>200</v>
      </c>
      <c r="C13" s="15">
        <v>87.5</v>
      </c>
      <c r="D13" s="15">
        <v>1.96</v>
      </c>
      <c r="E13" s="15">
        <v>3.91</v>
      </c>
      <c r="F13" s="15">
        <v>11.13</v>
      </c>
      <c r="G13" s="15">
        <v>0</v>
      </c>
      <c r="H13" s="14"/>
    </row>
    <row r="14" spans="1:8">
      <c r="A14" s="15" t="s">
        <v>18</v>
      </c>
      <c r="B14" s="17">
        <v>100</v>
      </c>
      <c r="C14" s="15">
        <v>346.68599999999998</v>
      </c>
      <c r="D14" s="15">
        <v>26.03</v>
      </c>
      <c r="E14" s="15">
        <v>26.03</v>
      </c>
      <c r="F14" s="15">
        <v>1.39</v>
      </c>
      <c r="G14" s="15">
        <v>0</v>
      </c>
      <c r="H14" s="14"/>
    </row>
    <row r="15" spans="1:8">
      <c r="A15" s="15" t="s">
        <v>19</v>
      </c>
      <c r="B15" s="17">
        <v>150</v>
      </c>
      <c r="C15" s="15">
        <v>160.46</v>
      </c>
      <c r="D15" s="15">
        <v>3.1949999999999998</v>
      </c>
      <c r="E15" s="15">
        <v>6.06</v>
      </c>
      <c r="F15" s="15">
        <v>23.3</v>
      </c>
      <c r="G15" s="15">
        <v>0</v>
      </c>
      <c r="H15" s="14"/>
    </row>
    <row r="16" spans="1:8">
      <c r="A16" s="15" t="s">
        <v>20</v>
      </c>
      <c r="B16" s="17">
        <v>200</v>
      </c>
      <c r="C16" s="15">
        <v>113.79</v>
      </c>
      <c r="D16" s="15">
        <v>0.56000000000000005</v>
      </c>
      <c r="E16" s="15">
        <v>0</v>
      </c>
      <c r="F16" s="15">
        <v>27.89</v>
      </c>
      <c r="G16" s="15">
        <v>5</v>
      </c>
      <c r="H16" s="14"/>
    </row>
    <row r="17" spans="1:8" ht="26.25">
      <c r="A17" s="18" t="s">
        <v>14</v>
      </c>
      <c r="B17" s="17">
        <v>80</v>
      </c>
      <c r="C17" s="15">
        <v>188</v>
      </c>
      <c r="D17" s="15">
        <v>6.32</v>
      </c>
      <c r="E17" s="15">
        <v>0.8</v>
      </c>
      <c r="F17" s="15">
        <v>38.64</v>
      </c>
      <c r="G17" s="15">
        <v>0</v>
      </c>
      <c r="H17" s="14"/>
    </row>
    <row r="18" spans="1:8">
      <c r="A18" s="15"/>
      <c r="B18" s="17"/>
      <c r="C18" s="15"/>
      <c r="D18" s="15"/>
      <c r="E18" s="15"/>
      <c r="F18" s="15"/>
      <c r="G18" s="15"/>
      <c r="H18" s="14"/>
    </row>
    <row r="19" spans="1:8">
      <c r="A19" s="15"/>
      <c r="B19" s="17"/>
      <c r="C19" s="19">
        <f>C12+C13+C14+C15+C16+C17</f>
        <v>938.44599999999991</v>
      </c>
      <c r="D19" s="19">
        <f>D12+D13+D14+D15+D16+D17</f>
        <v>38.565000000000005</v>
      </c>
      <c r="E19" s="19">
        <f>E12+E13+E14+E15+E16+E17</f>
        <v>39.83</v>
      </c>
      <c r="F19" s="19">
        <f>F12+F13+F14+F15+F16+F17</f>
        <v>105.54</v>
      </c>
      <c r="G19" s="19">
        <f>G12+G13+G14+G15+G16+G17</f>
        <v>43.3</v>
      </c>
      <c r="H19" s="14"/>
    </row>
    <row r="20" spans="1:8">
      <c r="A20" s="21" t="s">
        <v>21</v>
      </c>
      <c r="B20" s="17"/>
      <c r="C20" s="19">
        <f>C19+C9</f>
        <v>1590.0859999999998</v>
      </c>
      <c r="D20" s="19">
        <f>D19+D9</f>
        <v>55.825000000000003</v>
      </c>
      <c r="E20" s="19">
        <f>E19+E9</f>
        <v>53.989999999999995</v>
      </c>
      <c r="F20" s="19">
        <f>F19+F9</f>
        <v>218.74</v>
      </c>
      <c r="G20" s="19">
        <f>G19+G9</f>
        <v>46.93</v>
      </c>
    </row>
    <row r="21" spans="1:8" ht="24" customHeight="1">
      <c r="A21" s="7" t="s">
        <v>22</v>
      </c>
      <c r="B21" s="8"/>
      <c r="C21" s="8"/>
      <c r="D21" s="8"/>
      <c r="E21" s="8"/>
      <c r="F21" s="8"/>
      <c r="G21" s="9"/>
    </row>
    <row r="22" spans="1:8">
      <c r="A22" s="11" t="s">
        <v>9</v>
      </c>
      <c r="B22" s="12"/>
      <c r="C22" s="12"/>
      <c r="D22" s="12"/>
      <c r="E22" s="12"/>
      <c r="F22" s="12"/>
      <c r="G22" s="13"/>
    </row>
    <row r="23" spans="1:8">
      <c r="A23" s="15" t="s">
        <v>23</v>
      </c>
      <c r="B23" s="16" t="s">
        <v>112</v>
      </c>
      <c r="C23" s="15">
        <v>62.8</v>
      </c>
      <c r="D23" s="15">
        <v>5.08</v>
      </c>
      <c r="E23" s="15">
        <v>4.5999999999999996</v>
      </c>
      <c r="F23" s="15">
        <v>0.28000000000000003</v>
      </c>
      <c r="G23" s="15">
        <v>0.19</v>
      </c>
    </row>
    <row r="24" spans="1:8">
      <c r="A24" s="15" t="s">
        <v>24</v>
      </c>
      <c r="B24" s="16" t="s">
        <v>67</v>
      </c>
      <c r="C24" s="15">
        <v>205</v>
      </c>
      <c r="D24" s="15">
        <v>4.99</v>
      </c>
      <c r="E24" s="15">
        <v>6.46</v>
      </c>
      <c r="F24" s="15">
        <v>31.82</v>
      </c>
      <c r="G24" s="15">
        <v>1.39</v>
      </c>
    </row>
    <row r="25" spans="1:8" ht="26.25">
      <c r="A25" s="18" t="s">
        <v>14</v>
      </c>
      <c r="B25" s="17">
        <v>80</v>
      </c>
      <c r="C25" s="15">
        <v>188</v>
      </c>
      <c r="D25" s="15">
        <v>6.32</v>
      </c>
      <c r="E25" s="15">
        <v>0.8</v>
      </c>
      <c r="F25" s="15">
        <v>38.64</v>
      </c>
      <c r="G25" s="15">
        <v>0</v>
      </c>
    </row>
    <row r="26" spans="1:8">
      <c r="A26" s="15" t="s">
        <v>25</v>
      </c>
      <c r="B26" s="17">
        <v>200</v>
      </c>
      <c r="C26" s="15">
        <v>118.69</v>
      </c>
      <c r="D26" s="15">
        <v>2.79</v>
      </c>
      <c r="E26" s="15">
        <v>3.19</v>
      </c>
      <c r="F26" s="15">
        <v>19.71</v>
      </c>
      <c r="G26" s="15">
        <v>1.3</v>
      </c>
    </row>
    <row r="27" spans="1:8">
      <c r="A27" s="15"/>
      <c r="B27" s="17"/>
      <c r="C27" s="19">
        <f>C23+C24+C25+C26</f>
        <v>574.49</v>
      </c>
      <c r="D27" s="19">
        <f>D23+D24+D25+D26</f>
        <v>19.18</v>
      </c>
      <c r="E27" s="19">
        <f>E23+E24+E25+E26</f>
        <v>15.049999999999999</v>
      </c>
      <c r="F27" s="19">
        <f>F23+F24+F25+F26</f>
        <v>90.450000000000017</v>
      </c>
      <c r="G27" s="19">
        <f>G23+G24+G25+G26</f>
        <v>2.88</v>
      </c>
    </row>
    <row r="28" spans="1:8">
      <c r="A28" s="15"/>
      <c r="B28" s="17"/>
      <c r="C28" s="15"/>
      <c r="D28" s="15"/>
      <c r="E28" s="15"/>
      <c r="F28" s="15"/>
      <c r="G28" s="15"/>
    </row>
    <row r="29" spans="1:8">
      <c r="A29" s="20" t="s">
        <v>15</v>
      </c>
      <c r="B29" s="17"/>
      <c r="C29" s="15"/>
      <c r="D29" s="15"/>
      <c r="E29" s="15"/>
      <c r="F29" s="15"/>
      <c r="G29" s="15"/>
    </row>
    <row r="30" spans="1:8">
      <c r="A30" s="15" t="s">
        <v>26</v>
      </c>
      <c r="B30" s="17">
        <v>200</v>
      </c>
      <c r="C30" s="15">
        <v>86.26</v>
      </c>
      <c r="D30" s="15">
        <v>1.67</v>
      </c>
      <c r="E30" s="15">
        <v>5.0599999999999996</v>
      </c>
      <c r="F30" s="15">
        <v>8.51</v>
      </c>
      <c r="G30" s="15">
        <v>14.43</v>
      </c>
    </row>
    <row r="31" spans="1:8">
      <c r="A31" s="15" t="s">
        <v>27</v>
      </c>
      <c r="B31" s="17">
        <v>60</v>
      </c>
      <c r="C31" s="15">
        <v>62.16</v>
      </c>
      <c r="D31" s="15">
        <v>0.43</v>
      </c>
      <c r="E31" s="15">
        <v>6.05</v>
      </c>
      <c r="F31" s="15">
        <v>1.8</v>
      </c>
      <c r="G31" s="15">
        <v>5.46</v>
      </c>
    </row>
    <row r="32" spans="1:8">
      <c r="A32" s="15" t="s">
        <v>28</v>
      </c>
      <c r="B32" s="16" t="s">
        <v>113</v>
      </c>
      <c r="C32" s="15">
        <v>386.79</v>
      </c>
      <c r="D32" s="15">
        <v>25.29</v>
      </c>
      <c r="E32" s="15">
        <v>28.24</v>
      </c>
      <c r="F32" s="15">
        <v>7.86</v>
      </c>
      <c r="G32" s="15">
        <v>0</v>
      </c>
    </row>
    <row r="33" spans="1:7">
      <c r="A33" s="15" t="s">
        <v>30</v>
      </c>
      <c r="B33" s="17">
        <v>150</v>
      </c>
      <c r="C33" s="15">
        <v>263.80500000000001</v>
      </c>
      <c r="D33" s="15">
        <v>8.73</v>
      </c>
      <c r="E33" s="15">
        <v>5.43</v>
      </c>
      <c r="F33" s="15">
        <v>45</v>
      </c>
      <c r="G33" s="15">
        <v>0</v>
      </c>
    </row>
    <row r="34" spans="1:7">
      <c r="A34" s="15" t="s">
        <v>31</v>
      </c>
      <c r="B34" s="17">
        <v>200</v>
      </c>
      <c r="C34" s="15">
        <v>116.9</v>
      </c>
      <c r="D34" s="15">
        <v>1.36</v>
      </c>
      <c r="E34" s="15">
        <v>0</v>
      </c>
      <c r="F34" s="15">
        <v>29.2</v>
      </c>
      <c r="G34" s="15">
        <v>0</v>
      </c>
    </row>
    <row r="35" spans="1:7" ht="26.25">
      <c r="A35" s="18" t="s">
        <v>14</v>
      </c>
      <c r="B35" s="17">
        <v>80</v>
      </c>
      <c r="C35" s="15">
        <v>188</v>
      </c>
      <c r="D35" s="15">
        <v>6.32</v>
      </c>
      <c r="E35" s="15">
        <v>0.8</v>
      </c>
      <c r="F35" s="15">
        <v>38.64</v>
      </c>
      <c r="G35" s="15">
        <v>0</v>
      </c>
    </row>
    <row r="36" spans="1:7">
      <c r="A36" s="15"/>
      <c r="B36" s="17"/>
      <c r="C36" s="15"/>
      <c r="D36" s="15"/>
      <c r="E36" s="15"/>
      <c r="F36" s="15"/>
      <c r="G36" s="15"/>
    </row>
    <row r="37" spans="1:7">
      <c r="A37" s="15"/>
      <c r="B37" s="17"/>
      <c r="C37" s="19">
        <f>C30+C31+C32+C33+C34+C35</f>
        <v>1103.915</v>
      </c>
      <c r="D37" s="19">
        <f>D30+D31+D32+D33+D34+D35</f>
        <v>43.800000000000004</v>
      </c>
      <c r="E37" s="19">
        <f>E30+E31+E32+E33+E34+E35</f>
        <v>45.579999999999991</v>
      </c>
      <c r="F37" s="19">
        <f>F30+F31+F32+F33+F34+F35</f>
        <v>131.01</v>
      </c>
      <c r="G37" s="19">
        <f>G30+G31+G32+G33+G34+G35</f>
        <v>19.89</v>
      </c>
    </row>
    <row r="38" spans="1:7">
      <c r="A38" s="21" t="s">
        <v>32</v>
      </c>
      <c r="B38" s="17"/>
      <c r="C38" s="19">
        <f>C37+C27</f>
        <v>1678.405</v>
      </c>
      <c r="D38" s="19">
        <f>D37+D27</f>
        <v>62.980000000000004</v>
      </c>
      <c r="E38" s="19">
        <f>E37+E27</f>
        <v>60.629999999999988</v>
      </c>
      <c r="F38" s="19">
        <f>F37+F27</f>
        <v>221.46</v>
      </c>
      <c r="G38" s="19">
        <f>G37+G27</f>
        <v>22.77</v>
      </c>
    </row>
    <row r="39" spans="1:7" ht="25.5" customHeight="1">
      <c r="A39" s="7" t="s">
        <v>33</v>
      </c>
      <c r="B39" s="8"/>
      <c r="C39" s="8"/>
      <c r="D39" s="8"/>
      <c r="E39" s="8"/>
      <c r="F39" s="8"/>
      <c r="G39" s="9"/>
    </row>
    <row r="40" spans="1:7">
      <c r="A40" s="11" t="s">
        <v>9</v>
      </c>
      <c r="B40" s="12"/>
      <c r="C40" s="12"/>
      <c r="D40" s="12"/>
      <c r="E40" s="12"/>
      <c r="F40" s="12"/>
      <c r="G40" s="13"/>
    </row>
    <row r="41" spans="1:7">
      <c r="A41" s="15" t="s">
        <v>34</v>
      </c>
      <c r="B41" s="16" t="s">
        <v>67</v>
      </c>
      <c r="C41" s="15">
        <v>221.62</v>
      </c>
      <c r="D41" s="15">
        <v>5.89</v>
      </c>
      <c r="E41" s="15">
        <v>7.09</v>
      </c>
      <c r="F41" s="15">
        <v>33.450000000000003</v>
      </c>
      <c r="G41" s="15">
        <v>1.31</v>
      </c>
    </row>
    <row r="42" spans="1:7">
      <c r="A42" s="15" t="s">
        <v>35</v>
      </c>
      <c r="B42" s="17" t="s">
        <v>36</v>
      </c>
      <c r="C42" s="15">
        <v>152</v>
      </c>
      <c r="D42" s="15">
        <v>6.62</v>
      </c>
      <c r="E42" s="15">
        <v>9.48</v>
      </c>
      <c r="F42" s="15">
        <v>10.06</v>
      </c>
      <c r="G42" s="15">
        <v>0.24</v>
      </c>
    </row>
    <row r="43" spans="1:7">
      <c r="A43" s="15" t="s">
        <v>37</v>
      </c>
      <c r="B43" s="17">
        <v>200</v>
      </c>
      <c r="C43" s="15">
        <v>117.31</v>
      </c>
      <c r="D43" s="15">
        <v>5.59</v>
      </c>
      <c r="E43" s="15">
        <v>6.38</v>
      </c>
      <c r="F43" s="15">
        <v>9.3800000000000008</v>
      </c>
      <c r="G43" s="15">
        <v>2.74</v>
      </c>
    </row>
    <row r="44" spans="1:7" ht="26.25">
      <c r="A44" s="18" t="s">
        <v>14</v>
      </c>
      <c r="B44" s="17">
        <v>80</v>
      </c>
      <c r="C44" s="15">
        <v>188</v>
      </c>
      <c r="D44" s="15">
        <v>6.32</v>
      </c>
      <c r="E44" s="15">
        <v>0.8</v>
      </c>
      <c r="F44" s="15">
        <v>38.64</v>
      </c>
      <c r="G44" s="15">
        <v>0</v>
      </c>
    </row>
    <row r="45" spans="1:7">
      <c r="A45" s="15"/>
      <c r="B45" s="17"/>
      <c r="C45" s="19">
        <f>C41+C42+C43+C44</f>
        <v>678.93000000000006</v>
      </c>
      <c r="D45" s="19">
        <f>D41+D42+D43+D44</f>
        <v>24.42</v>
      </c>
      <c r="E45" s="19">
        <f>E41+E42+E43+E44</f>
        <v>23.75</v>
      </c>
      <c r="F45" s="19">
        <f>F41+F42+F43+F44</f>
        <v>91.53</v>
      </c>
      <c r="G45" s="19">
        <f>G41+G42+G43+G44</f>
        <v>4.29</v>
      </c>
    </row>
    <row r="46" spans="1:7">
      <c r="A46" s="15"/>
      <c r="B46" s="17"/>
      <c r="C46" s="15"/>
      <c r="D46" s="15"/>
      <c r="E46" s="15"/>
      <c r="F46" s="15"/>
      <c r="G46" s="15"/>
    </row>
    <row r="47" spans="1:7">
      <c r="A47" s="20" t="s">
        <v>15</v>
      </c>
      <c r="B47" s="17"/>
      <c r="C47" s="15"/>
      <c r="D47" s="15"/>
      <c r="E47" s="15"/>
      <c r="F47" s="15"/>
      <c r="G47" s="15"/>
    </row>
    <row r="48" spans="1:7">
      <c r="A48" s="15" t="s">
        <v>38</v>
      </c>
      <c r="B48" s="17">
        <v>60</v>
      </c>
      <c r="C48" s="15">
        <v>94.2</v>
      </c>
      <c r="D48" s="15">
        <v>1.82</v>
      </c>
      <c r="E48" s="15">
        <v>6.83</v>
      </c>
      <c r="F48" s="15">
        <v>6.46</v>
      </c>
      <c r="G48" s="15">
        <v>9.1199999999999992</v>
      </c>
    </row>
    <row r="49" spans="1:7">
      <c r="A49" s="15" t="s">
        <v>39</v>
      </c>
      <c r="B49" s="17">
        <v>200</v>
      </c>
      <c r="C49" s="15">
        <v>88.88</v>
      </c>
      <c r="D49" s="15">
        <v>1.52</v>
      </c>
      <c r="E49" s="15">
        <v>5.33</v>
      </c>
      <c r="F49" s="15">
        <v>5.65</v>
      </c>
      <c r="G49" s="15">
        <v>6.56</v>
      </c>
    </row>
    <row r="50" spans="1:7">
      <c r="A50" s="15" t="s">
        <v>40</v>
      </c>
      <c r="B50" s="17">
        <v>150</v>
      </c>
      <c r="C50" s="15">
        <v>227.72</v>
      </c>
      <c r="D50" s="15">
        <v>15.37</v>
      </c>
      <c r="E50" s="15">
        <v>11.82</v>
      </c>
      <c r="F50" s="15">
        <v>15.09</v>
      </c>
      <c r="G50" s="15">
        <v>0</v>
      </c>
    </row>
    <row r="51" spans="1:7">
      <c r="A51" s="15" t="s">
        <v>41</v>
      </c>
      <c r="B51" s="17">
        <v>200</v>
      </c>
      <c r="C51" s="15">
        <v>60.16</v>
      </c>
      <c r="D51" s="15">
        <v>0</v>
      </c>
      <c r="E51" s="15">
        <v>0</v>
      </c>
      <c r="F51" s="15">
        <v>15.04</v>
      </c>
      <c r="G51" s="15">
        <v>0</v>
      </c>
    </row>
    <row r="52" spans="1:7">
      <c r="A52" s="15" t="s">
        <v>42</v>
      </c>
      <c r="B52" s="17">
        <v>40</v>
      </c>
      <c r="C52" s="15">
        <v>200</v>
      </c>
      <c r="D52" s="15">
        <v>2.4</v>
      </c>
      <c r="E52" s="15">
        <v>11.2</v>
      </c>
      <c r="F52" s="15">
        <v>22.4</v>
      </c>
      <c r="G52" s="15">
        <v>0</v>
      </c>
    </row>
    <row r="53" spans="1:7" ht="26.25">
      <c r="A53" s="18" t="s">
        <v>14</v>
      </c>
      <c r="B53" s="17">
        <v>80</v>
      </c>
      <c r="C53" s="15">
        <v>188</v>
      </c>
      <c r="D53" s="15">
        <v>6.32</v>
      </c>
      <c r="E53" s="15">
        <v>0.8</v>
      </c>
      <c r="F53" s="15">
        <v>38.64</v>
      </c>
      <c r="G53" s="15">
        <v>0</v>
      </c>
    </row>
    <row r="54" spans="1:7">
      <c r="A54" s="15"/>
      <c r="B54" s="17"/>
      <c r="C54" s="15"/>
      <c r="D54" s="15"/>
      <c r="E54" s="15"/>
      <c r="F54" s="15"/>
      <c r="G54" s="15"/>
    </row>
    <row r="55" spans="1:7">
      <c r="A55" s="15"/>
      <c r="B55" s="17"/>
      <c r="C55" s="19">
        <f>C48+C49+C50+C51+C52+C53</f>
        <v>858.95999999999992</v>
      </c>
      <c r="D55" s="19">
        <f>D48+D49+D50+D51+D52+D53</f>
        <v>27.43</v>
      </c>
      <c r="E55" s="19">
        <f>E48+E49+E50+E51+E52+E53</f>
        <v>35.979999999999997</v>
      </c>
      <c r="F55" s="19">
        <f>F48+F49+F50+F51+F52+F53</f>
        <v>103.27999999999999</v>
      </c>
      <c r="G55" s="19">
        <f>G48+G49+G50+G51+G52+G53</f>
        <v>15.68</v>
      </c>
    </row>
    <row r="56" spans="1:7">
      <c r="A56" s="21" t="s">
        <v>43</v>
      </c>
      <c r="B56" s="17"/>
      <c r="C56" s="19">
        <f>C55+C45</f>
        <v>1537.8899999999999</v>
      </c>
      <c r="D56" s="19">
        <f>D55+D45</f>
        <v>51.85</v>
      </c>
      <c r="E56" s="19">
        <f>E55+E45</f>
        <v>59.73</v>
      </c>
      <c r="F56" s="19">
        <f>F55+F45</f>
        <v>194.81</v>
      </c>
      <c r="G56" s="19">
        <f>G55+G45</f>
        <v>19.97</v>
      </c>
    </row>
    <row r="57" spans="1:7" ht="24.75" customHeight="1">
      <c r="A57" s="7" t="s">
        <v>44</v>
      </c>
      <c r="B57" s="8"/>
      <c r="C57" s="8"/>
      <c r="D57" s="8"/>
      <c r="E57" s="8"/>
      <c r="F57" s="8"/>
      <c r="G57" s="9"/>
    </row>
    <row r="58" spans="1:7">
      <c r="A58" s="11" t="s">
        <v>9</v>
      </c>
      <c r="B58" s="12"/>
      <c r="C58" s="12"/>
      <c r="D58" s="12"/>
      <c r="E58" s="12"/>
      <c r="F58" s="12"/>
      <c r="G58" s="13"/>
    </row>
    <row r="59" spans="1:7">
      <c r="A59" s="15" t="s">
        <v>45</v>
      </c>
      <c r="B59" s="16" t="s">
        <v>67</v>
      </c>
      <c r="C59" s="15">
        <v>216.44</v>
      </c>
      <c r="D59" s="15">
        <v>6.05</v>
      </c>
      <c r="E59" s="15">
        <v>7.85</v>
      </c>
      <c r="F59" s="15">
        <v>30.33</v>
      </c>
      <c r="G59" s="15">
        <v>0.4</v>
      </c>
    </row>
    <row r="60" spans="1:7">
      <c r="A60" s="15" t="s">
        <v>46</v>
      </c>
      <c r="B60" s="17">
        <v>250</v>
      </c>
      <c r="C60" s="15">
        <v>222.5</v>
      </c>
      <c r="D60" s="15">
        <v>3.75</v>
      </c>
      <c r="E60" s="15">
        <v>0.25</v>
      </c>
      <c r="F60" s="15">
        <v>52.5</v>
      </c>
      <c r="G60" s="15">
        <v>0</v>
      </c>
    </row>
    <row r="61" spans="1:7">
      <c r="A61" s="15" t="s">
        <v>47</v>
      </c>
      <c r="B61" s="22" t="s">
        <v>74</v>
      </c>
      <c r="C61" s="15">
        <v>183.6</v>
      </c>
      <c r="D61" s="15">
        <v>1.7</v>
      </c>
      <c r="E61" s="15">
        <v>15.1</v>
      </c>
      <c r="F61" s="15">
        <v>10.26</v>
      </c>
      <c r="G61" s="15">
        <v>0</v>
      </c>
    </row>
    <row r="62" spans="1:7">
      <c r="A62" s="15" t="s">
        <v>13</v>
      </c>
      <c r="B62" s="23">
        <v>200</v>
      </c>
      <c r="C62" s="15">
        <v>153.91999999999999</v>
      </c>
      <c r="D62" s="15">
        <v>3.77</v>
      </c>
      <c r="E62" s="15">
        <v>3.93</v>
      </c>
      <c r="F62" s="15">
        <v>25.95</v>
      </c>
      <c r="G62" s="15">
        <v>1.9</v>
      </c>
    </row>
    <row r="63" spans="1:7" ht="26.25">
      <c r="A63" s="18" t="s">
        <v>14</v>
      </c>
      <c r="B63" s="17">
        <v>80</v>
      </c>
      <c r="C63" s="15">
        <v>188</v>
      </c>
      <c r="D63" s="15">
        <v>6.32</v>
      </c>
      <c r="E63" s="15">
        <v>0.8</v>
      </c>
      <c r="F63" s="15">
        <v>38.64</v>
      </c>
      <c r="G63" s="15">
        <v>0</v>
      </c>
    </row>
    <row r="64" spans="1:7">
      <c r="A64" s="15"/>
      <c r="B64" s="17"/>
      <c r="C64" s="19">
        <f>C59+C60+C61+C62+C63</f>
        <v>964.45999999999992</v>
      </c>
      <c r="D64" s="19">
        <f>D59+D60+D61+D62+D63</f>
        <v>21.59</v>
      </c>
      <c r="E64" s="19">
        <f>E59+E60+E61+E62+E63</f>
        <v>27.93</v>
      </c>
      <c r="F64" s="19">
        <f>F59+F60+F61+F62+F63</f>
        <v>157.68</v>
      </c>
      <c r="G64" s="19">
        <f>G59+G60+G61+G62+G63</f>
        <v>2.2999999999999998</v>
      </c>
    </row>
    <row r="65" spans="1:7">
      <c r="A65" s="20" t="s">
        <v>15</v>
      </c>
      <c r="B65" s="17"/>
      <c r="C65" s="15"/>
      <c r="D65" s="15"/>
      <c r="E65" s="15"/>
      <c r="F65" s="15"/>
      <c r="G65" s="15"/>
    </row>
    <row r="66" spans="1:7">
      <c r="A66" s="24" t="s">
        <v>49</v>
      </c>
      <c r="B66" s="17">
        <v>60</v>
      </c>
      <c r="C66" s="15">
        <v>42.01</v>
      </c>
      <c r="D66" s="15">
        <v>0.5</v>
      </c>
      <c r="E66" s="15">
        <v>3.04</v>
      </c>
      <c r="F66" s="15">
        <v>3.19</v>
      </c>
      <c r="G66" s="15">
        <v>38.299999999999997</v>
      </c>
    </row>
    <row r="67" spans="1:7">
      <c r="A67" s="24" t="s">
        <v>50</v>
      </c>
      <c r="B67" s="17">
        <v>200</v>
      </c>
      <c r="C67" s="15">
        <v>79.031999999999996</v>
      </c>
      <c r="D67" s="15">
        <v>1.87</v>
      </c>
      <c r="E67" s="15">
        <v>3.1120000000000001</v>
      </c>
      <c r="F67" s="15">
        <v>10.89</v>
      </c>
      <c r="G67" s="15">
        <v>8.4</v>
      </c>
    </row>
    <row r="68" spans="1:7">
      <c r="A68" s="24" t="s">
        <v>51</v>
      </c>
      <c r="B68" s="17">
        <v>100</v>
      </c>
      <c r="C68" s="15">
        <v>252.5</v>
      </c>
      <c r="D68" s="15">
        <v>15.25</v>
      </c>
      <c r="E68" s="15">
        <v>16.739999999999998</v>
      </c>
      <c r="F68" s="15">
        <v>8.1999999999999993</v>
      </c>
      <c r="G68" s="15">
        <v>0</v>
      </c>
    </row>
    <row r="69" spans="1:7">
      <c r="A69" s="24" t="s">
        <v>52</v>
      </c>
      <c r="B69" s="17">
        <v>150</v>
      </c>
      <c r="C69" s="15">
        <v>211.09</v>
      </c>
      <c r="D69" s="15">
        <v>5.52</v>
      </c>
      <c r="E69" s="15">
        <v>5.29</v>
      </c>
      <c r="F69" s="15">
        <v>35.32</v>
      </c>
      <c r="G69" s="15">
        <v>0</v>
      </c>
    </row>
    <row r="70" spans="1:7">
      <c r="A70" s="24" t="s">
        <v>53</v>
      </c>
      <c r="B70" s="17">
        <v>200</v>
      </c>
      <c r="C70" s="15">
        <v>91.98</v>
      </c>
      <c r="D70" s="15">
        <v>0.33</v>
      </c>
      <c r="E70" s="24">
        <v>0</v>
      </c>
      <c r="F70" s="15">
        <v>22.66</v>
      </c>
      <c r="G70" s="15">
        <v>5.6</v>
      </c>
    </row>
    <row r="71" spans="1:7" ht="26.25">
      <c r="A71" s="18" t="s">
        <v>14</v>
      </c>
      <c r="B71" s="17">
        <v>80</v>
      </c>
      <c r="C71" s="15">
        <v>188</v>
      </c>
      <c r="D71" s="15">
        <v>6.32</v>
      </c>
      <c r="E71" s="15">
        <v>0.8</v>
      </c>
      <c r="F71" s="15">
        <v>38.64</v>
      </c>
      <c r="G71" s="15">
        <v>0</v>
      </c>
    </row>
    <row r="72" spans="1:7">
      <c r="A72" s="15"/>
      <c r="B72" s="17"/>
      <c r="C72" s="15"/>
      <c r="D72" s="15"/>
      <c r="E72" s="15"/>
      <c r="F72" s="15"/>
      <c r="G72" s="15"/>
    </row>
    <row r="73" spans="1:7">
      <c r="A73" s="15"/>
      <c r="B73" s="17"/>
      <c r="C73" s="19">
        <f>C66+C67+C68+C69+C70+C71</f>
        <v>864.61200000000008</v>
      </c>
      <c r="D73" s="19">
        <f>D66+D67+D68+D69+D70+D71</f>
        <v>29.79</v>
      </c>
      <c r="E73" s="19">
        <f>E66+E67+E68+E69+E70+E71</f>
        <v>28.981999999999999</v>
      </c>
      <c r="F73" s="19">
        <f>F66+F67+F68+F69+F70+F71</f>
        <v>118.9</v>
      </c>
      <c r="G73" s="19">
        <f>G66+G67+G68+G69+G70+G71</f>
        <v>52.3</v>
      </c>
    </row>
    <row r="74" spans="1:7">
      <c r="A74" s="21" t="s">
        <v>54</v>
      </c>
      <c r="B74" s="17"/>
      <c r="C74" s="19">
        <f>C73+C64</f>
        <v>1829.0720000000001</v>
      </c>
      <c r="D74" s="19">
        <f>D73+D64</f>
        <v>51.379999999999995</v>
      </c>
      <c r="E74" s="19">
        <f>E73+E64</f>
        <v>56.911999999999999</v>
      </c>
      <c r="F74" s="19">
        <f>F73+F64</f>
        <v>276.58000000000004</v>
      </c>
      <c r="G74" s="19">
        <f>G73+G64</f>
        <v>54.599999999999994</v>
      </c>
    </row>
    <row r="75" spans="1:7" ht="26.25" customHeight="1">
      <c r="A75" s="7" t="s">
        <v>55</v>
      </c>
      <c r="B75" s="8"/>
      <c r="C75" s="8"/>
      <c r="D75" s="8"/>
      <c r="E75" s="8"/>
      <c r="F75" s="8"/>
      <c r="G75" s="9"/>
    </row>
    <row r="76" spans="1:7">
      <c r="A76" s="11" t="s">
        <v>9</v>
      </c>
      <c r="B76" s="12"/>
      <c r="C76" s="12"/>
      <c r="D76" s="12"/>
      <c r="E76" s="12"/>
      <c r="F76" s="12"/>
      <c r="G76" s="13"/>
    </row>
    <row r="77" spans="1:7">
      <c r="A77" s="24" t="s">
        <v>56</v>
      </c>
      <c r="B77" s="16" t="s">
        <v>67</v>
      </c>
      <c r="C77" s="24">
        <v>240.85</v>
      </c>
      <c r="D77" s="15">
        <v>7.05</v>
      </c>
      <c r="E77" s="15">
        <v>6.5</v>
      </c>
      <c r="F77" s="15">
        <v>38.58</v>
      </c>
      <c r="G77" s="15">
        <v>1.3</v>
      </c>
    </row>
    <row r="78" spans="1:7">
      <c r="A78" s="24" t="s">
        <v>23</v>
      </c>
      <c r="B78" s="16" t="s">
        <v>112</v>
      </c>
      <c r="C78" s="15">
        <v>62.8</v>
      </c>
      <c r="D78" s="15">
        <v>5.08</v>
      </c>
      <c r="E78" s="15">
        <v>4.5999999999999996</v>
      </c>
      <c r="F78" s="15">
        <v>0.28000000000000003</v>
      </c>
      <c r="G78" s="15">
        <v>0.19</v>
      </c>
    </row>
    <row r="79" spans="1:7">
      <c r="A79" s="24" t="s">
        <v>41</v>
      </c>
      <c r="B79" s="17">
        <v>200</v>
      </c>
      <c r="C79" s="15">
        <v>60.16</v>
      </c>
      <c r="D79" s="15">
        <v>0</v>
      </c>
      <c r="E79" s="15">
        <v>0</v>
      </c>
      <c r="F79" s="15">
        <v>15.04</v>
      </c>
      <c r="G79" s="15">
        <v>0</v>
      </c>
    </row>
    <row r="80" spans="1:7" ht="26.25">
      <c r="A80" s="18" t="s">
        <v>14</v>
      </c>
      <c r="B80" s="17">
        <v>80</v>
      </c>
      <c r="C80" s="15">
        <v>188</v>
      </c>
      <c r="D80" s="15">
        <v>6.32</v>
      </c>
      <c r="E80" s="15">
        <v>0.8</v>
      </c>
      <c r="F80" s="15">
        <v>38.64</v>
      </c>
      <c r="G80" s="15">
        <v>0</v>
      </c>
    </row>
    <row r="81" spans="1:7">
      <c r="A81" s="15"/>
      <c r="B81" s="17"/>
      <c r="C81" s="19">
        <f>C77+C78+C79+C80</f>
        <v>551.80999999999995</v>
      </c>
      <c r="D81" s="19">
        <f>D77+D78+D79+D80</f>
        <v>18.45</v>
      </c>
      <c r="E81" s="19">
        <f>E77+E78+E79+E80</f>
        <v>11.9</v>
      </c>
      <c r="F81" s="19">
        <f>F77+F78+F79+F80</f>
        <v>92.539999999999992</v>
      </c>
      <c r="G81" s="19">
        <f>G77+G78+G79+G80</f>
        <v>1.49</v>
      </c>
    </row>
    <row r="82" spans="1:7">
      <c r="A82" s="15"/>
      <c r="B82" s="17"/>
      <c r="C82" s="15"/>
      <c r="D82" s="15"/>
      <c r="E82" s="15"/>
      <c r="F82" s="15"/>
      <c r="G82" s="15"/>
    </row>
    <row r="83" spans="1:7">
      <c r="A83" s="20" t="s">
        <v>15</v>
      </c>
      <c r="B83" s="17"/>
      <c r="C83" s="15"/>
      <c r="D83" s="15"/>
      <c r="E83" s="15"/>
      <c r="F83" s="15"/>
      <c r="G83" s="15"/>
    </row>
    <row r="84" spans="1:7">
      <c r="A84" s="24" t="s">
        <v>114</v>
      </c>
      <c r="B84" s="17">
        <v>200</v>
      </c>
      <c r="C84" s="15">
        <v>92.99</v>
      </c>
      <c r="D84" s="15">
        <v>10.57</v>
      </c>
      <c r="E84" s="15">
        <v>3.29</v>
      </c>
      <c r="F84" s="15">
        <v>5.36</v>
      </c>
      <c r="G84" s="15">
        <v>9.68</v>
      </c>
    </row>
    <row r="85" spans="1:7">
      <c r="A85" s="24" t="s">
        <v>58</v>
      </c>
      <c r="B85" s="17">
        <v>60</v>
      </c>
      <c r="C85" s="15">
        <v>94.2</v>
      </c>
      <c r="D85" s="15">
        <v>3.04</v>
      </c>
      <c r="E85" s="15">
        <v>11.38</v>
      </c>
      <c r="F85" s="15">
        <v>10.76</v>
      </c>
      <c r="G85" s="15">
        <v>12.78</v>
      </c>
    </row>
    <row r="86" spans="1:7">
      <c r="A86" s="24" t="s">
        <v>19</v>
      </c>
      <c r="B86" s="17">
        <v>150</v>
      </c>
      <c r="C86" s="15">
        <v>160.45500000000001</v>
      </c>
      <c r="D86" s="15">
        <v>3.1949999999999998</v>
      </c>
      <c r="E86" s="15">
        <v>6.06</v>
      </c>
      <c r="F86" s="15">
        <v>23.295000000000002</v>
      </c>
      <c r="G86" s="15">
        <v>5.3849999999999998</v>
      </c>
    </row>
    <row r="87" spans="1:7">
      <c r="A87" s="24" t="s">
        <v>59</v>
      </c>
      <c r="B87" s="17">
        <v>100</v>
      </c>
      <c r="C87" s="15">
        <v>207.04</v>
      </c>
      <c r="D87" s="15">
        <v>18.899999999999999</v>
      </c>
      <c r="E87" s="15">
        <v>11.61</v>
      </c>
      <c r="F87" s="15">
        <v>4.4000000000000004</v>
      </c>
      <c r="G87" s="15">
        <v>1.5780000000000001</v>
      </c>
    </row>
    <row r="88" spans="1:7">
      <c r="A88" s="24" t="s">
        <v>60</v>
      </c>
      <c r="B88" s="17">
        <v>200</v>
      </c>
      <c r="C88" s="15">
        <v>36</v>
      </c>
      <c r="D88" s="15">
        <v>2</v>
      </c>
      <c r="E88" s="15">
        <v>0.2</v>
      </c>
      <c r="F88" s="15">
        <v>5.8</v>
      </c>
      <c r="G88" s="15">
        <v>4</v>
      </c>
    </row>
    <row r="89" spans="1:7" ht="26.25">
      <c r="A89" s="18" t="s">
        <v>14</v>
      </c>
      <c r="B89" s="17">
        <v>80</v>
      </c>
      <c r="C89" s="15">
        <v>188</v>
      </c>
      <c r="D89" s="15">
        <v>6.32</v>
      </c>
      <c r="E89" s="15">
        <v>0.8</v>
      </c>
      <c r="F89" s="15">
        <v>38.64</v>
      </c>
      <c r="G89" s="15">
        <v>0</v>
      </c>
    </row>
    <row r="90" spans="1:7">
      <c r="A90" s="15"/>
      <c r="B90" s="17"/>
      <c r="C90" s="15"/>
      <c r="D90" s="15"/>
      <c r="E90" s="15"/>
      <c r="F90" s="15"/>
      <c r="G90" s="15"/>
    </row>
    <row r="91" spans="1:7">
      <c r="A91" s="15"/>
      <c r="B91" s="17"/>
      <c r="C91" s="19">
        <f>C84+C85+C86+C87+C88+C89</f>
        <v>778.68499999999995</v>
      </c>
      <c r="D91" s="19">
        <f>D84+D85+D86+D87+D88+D89</f>
        <v>44.024999999999999</v>
      </c>
      <c r="E91" s="19">
        <f>E84+E85+E86+E87+E88+E89</f>
        <v>33.340000000000003</v>
      </c>
      <c r="F91" s="19">
        <f>F84+F85+F86+F87+F88+F89</f>
        <v>88.254999999999995</v>
      </c>
      <c r="G91" s="19">
        <f>G84+G85+G86+G87+G88+G89</f>
        <v>33.423000000000002</v>
      </c>
    </row>
    <row r="92" spans="1:7">
      <c r="A92" s="21" t="s">
        <v>61</v>
      </c>
      <c r="B92" s="17"/>
      <c r="C92" s="19">
        <f>C91+C81</f>
        <v>1330.4949999999999</v>
      </c>
      <c r="D92" s="19">
        <f>D91+D81</f>
        <v>62.474999999999994</v>
      </c>
      <c r="E92" s="19">
        <f>E91+E81</f>
        <v>45.24</v>
      </c>
      <c r="F92" s="19">
        <f>F91+F81</f>
        <v>180.79499999999999</v>
      </c>
      <c r="G92" s="19">
        <f>G91+G81</f>
        <v>34.913000000000004</v>
      </c>
    </row>
    <row r="93" spans="1:7" ht="27" customHeight="1">
      <c r="A93" s="7" t="s">
        <v>62</v>
      </c>
      <c r="B93" s="8"/>
      <c r="C93" s="8"/>
      <c r="D93" s="8"/>
      <c r="E93" s="8"/>
      <c r="F93" s="8"/>
      <c r="G93" s="9"/>
    </row>
    <row r="94" spans="1:7">
      <c r="A94" s="11" t="s">
        <v>9</v>
      </c>
      <c r="B94" s="12"/>
      <c r="C94" s="12"/>
      <c r="D94" s="12"/>
      <c r="E94" s="12"/>
      <c r="F94" s="12"/>
      <c r="G94" s="13"/>
    </row>
    <row r="95" spans="1:7">
      <c r="A95" s="24" t="s">
        <v>63</v>
      </c>
      <c r="B95" s="16">
        <v>250</v>
      </c>
      <c r="C95" s="15">
        <v>112.5</v>
      </c>
      <c r="D95" s="15">
        <v>1</v>
      </c>
      <c r="E95" s="15">
        <v>1</v>
      </c>
      <c r="F95" s="15">
        <v>26</v>
      </c>
      <c r="G95" s="15">
        <v>0</v>
      </c>
    </row>
    <row r="96" spans="1:7">
      <c r="A96" s="24" t="s">
        <v>64</v>
      </c>
      <c r="B96" s="16" t="s">
        <v>67</v>
      </c>
      <c r="C96" s="15">
        <v>240.16</v>
      </c>
      <c r="D96" s="15">
        <v>7.74</v>
      </c>
      <c r="E96" s="15">
        <v>8</v>
      </c>
      <c r="F96" s="15">
        <v>34.270000000000003</v>
      </c>
      <c r="G96" s="15">
        <v>0</v>
      </c>
    </row>
    <row r="97" spans="1:7">
      <c r="A97" s="24" t="s">
        <v>25</v>
      </c>
      <c r="B97" s="17">
        <v>200</v>
      </c>
      <c r="C97" s="15">
        <v>118.69</v>
      </c>
      <c r="D97" s="15">
        <v>2.79</v>
      </c>
      <c r="E97" s="15">
        <v>3.19</v>
      </c>
      <c r="F97" s="15">
        <v>19.71</v>
      </c>
      <c r="G97" s="15">
        <v>1.3</v>
      </c>
    </row>
    <row r="98" spans="1:7" ht="26.25">
      <c r="A98" s="18" t="s">
        <v>14</v>
      </c>
      <c r="B98" s="17">
        <v>80</v>
      </c>
      <c r="C98" s="15">
        <v>188</v>
      </c>
      <c r="D98" s="15">
        <v>6.32</v>
      </c>
      <c r="E98" s="15">
        <v>0.8</v>
      </c>
      <c r="F98" s="15">
        <v>38.64</v>
      </c>
      <c r="G98" s="15">
        <v>0</v>
      </c>
    </row>
    <row r="99" spans="1:7">
      <c r="A99" s="15"/>
      <c r="B99" s="17"/>
      <c r="C99" s="19">
        <f>C95+C96+C97+C98</f>
        <v>659.34999999999991</v>
      </c>
      <c r="D99" s="19">
        <f>D95+D96+D97+D98</f>
        <v>17.850000000000001</v>
      </c>
      <c r="E99" s="19">
        <f>E95+E96+E97+E98</f>
        <v>12.99</v>
      </c>
      <c r="F99" s="19">
        <f>F95+F96+F97+F98</f>
        <v>118.62</v>
      </c>
      <c r="G99" s="19">
        <f>G95+G96+G97+G98</f>
        <v>1.3</v>
      </c>
    </row>
    <row r="100" spans="1:7">
      <c r="A100" s="15"/>
      <c r="B100" s="17"/>
      <c r="C100" s="15"/>
      <c r="D100" s="15"/>
      <c r="E100" s="15"/>
      <c r="F100" s="15"/>
      <c r="G100" s="15"/>
    </row>
    <row r="101" spans="1:7">
      <c r="A101" s="20" t="s">
        <v>15</v>
      </c>
      <c r="B101" s="17"/>
      <c r="C101" s="15"/>
      <c r="D101" s="15"/>
      <c r="E101" s="15"/>
      <c r="F101" s="15"/>
      <c r="G101" s="15"/>
    </row>
    <row r="102" spans="1:7">
      <c r="A102" s="24" t="s">
        <v>65</v>
      </c>
      <c r="B102" s="17">
        <v>200</v>
      </c>
      <c r="C102" s="15">
        <v>79.031999999999996</v>
      </c>
      <c r="D102" s="15">
        <v>1.87</v>
      </c>
      <c r="E102" s="15">
        <v>3.1120000000000001</v>
      </c>
      <c r="F102" s="15">
        <v>10.89</v>
      </c>
      <c r="G102" s="15">
        <v>7.85</v>
      </c>
    </row>
    <row r="103" spans="1:7">
      <c r="A103" s="24" t="s">
        <v>66</v>
      </c>
      <c r="B103" s="16" t="s">
        <v>115</v>
      </c>
      <c r="C103" s="15">
        <v>342.23</v>
      </c>
      <c r="D103" s="15">
        <v>29.22</v>
      </c>
      <c r="E103" s="15">
        <v>13.11</v>
      </c>
      <c r="F103" s="15">
        <v>29.1</v>
      </c>
      <c r="G103" s="15">
        <v>12</v>
      </c>
    </row>
    <row r="104" spans="1:7">
      <c r="A104" s="24" t="s">
        <v>68</v>
      </c>
      <c r="B104" s="17">
        <v>60</v>
      </c>
      <c r="C104" s="15">
        <v>68.349999999999994</v>
      </c>
      <c r="D104" s="15">
        <v>0.6</v>
      </c>
      <c r="E104" s="15">
        <v>6.09</v>
      </c>
      <c r="F104" s="15">
        <v>2.76</v>
      </c>
      <c r="G104" s="15">
        <v>13.65</v>
      </c>
    </row>
    <row r="105" spans="1:7">
      <c r="A105" s="24" t="s">
        <v>69</v>
      </c>
      <c r="B105" s="17">
        <v>200</v>
      </c>
      <c r="C105" s="15">
        <v>61.62</v>
      </c>
      <c r="D105" s="15">
        <v>7.0000000000000007E-2</v>
      </c>
      <c r="E105" s="15">
        <v>0.01</v>
      </c>
      <c r="F105" s="15">
        <v>15.31</v>
      </c>
      <c r="G105" s="15">
        <v>2.8</v>
      </c>
    </row>
    <row r="106" spans="1:7">
      <c r="A106" s="24" t="s">
        <v>70</v>
      </c>
      <c r="B106" s="17">
        <v>50</v>
      </c>
      <c r="C106" s="15">
        <v>241.5</v>
      </c>
      <c r="D106" s="15">
        <v>3.75</v>
      </c>
      <c r="E106" s="15">
        <v>9</v>
      </c>
      <c r="F106" s="15">
        <v>33.5</v>
      </c>
      <c r="G106" s="15">
        <v>0</v>
      </c>
    </row>
    <row r="107" spans="1:7" ht="26.25">
      <c r="A107" s="18" t="s">
        <v>14</v>
      </c>
      <c r="B107" s="17">
        <v>80</v>
      </c>
      <c r="C107" s="15">
        <v>188</v>
      </c>
      <c r="D107" s="15">
        <v>6.32</v>
      </c>
      <c r="E107" s="15">
        <v>0.8</v>
      </c>
      <c r="F107" s="15">
        <v>38.64</v>
      </c>
      <c r="G107" s="15">
        <v>0</v>
      </c>
    </row>
    <row r="108" spans="1:7">
      <c r="A108" s="15"/>
      <c r="B108" s="17"/>
      <c r="C108" s="15"/>
      <c r="D108" s="15"/>
      <c r="E108" s="15"/>
      <c r="F108" s="15"/>
      <c r="G108" s="15"/>
    </row>
    <row r="109" spans="1:7">
      <c r="A109" s="15"/>
      <c r="B109" s="17"/>
      <c r="C109" s="19">
        <f>C102+C103+C104+C105+C106+C107</f>
        <v>980.73199999999997</v>
      </c>
      <c r="D109" s="19">
        <f>D102+D103+D104+D105+D106+D107</f>
        <v>41.830000000000005</v>
      </c>
      <c r="E109" s="19">
        <f>E102+E103+E104+E105+E106+E107</f>
        <v>32.122</v>
      </c>
      <c r="F109" s="19">
        <f>F102+F103+F104+F105+F106+F107</f>
        <v>130.19999999999999</v>
      </c>
      <c r="G109" s="19">
        <f>G102+G103+G104+G105+G106+G107</f>
        <v>36.299999999999997</v>
      </c>
    </row>
    <row r="110" spans="1:7">
      <c r="A110" s="21" t="s">
        <v>71</v>
      </c>
      <c r="B110" s="17"/>
      <c r="C110" s="19">
        <f>C109+C99</f>
        <v>1640.0819999999999</v>
      </c>
      <c r="D110" s="19">
        <f>D109+D99</f>
        <v>59.680000000000007</v>
      </c>
      <c r="E110" s="19">
        <f>E109+E99</f>
        <v>45.112000000000002</v>
      </c>
      <c r="F110" s="19">
        <f>F109+F99</f>
        <v>248.82</v>
      </c>
      <c r="G110" s="19">
        <f>G109+G99</f>
        <v>37.599999999999994</v>
      </c>
    </row>
    <row r="111" spans="1:7" ht="27" customHeight="1">
      <c r="A111" s="7" t="s">
        <v>72</v>
      </c>
      <c r="B111" s="8"/>
      <c r="C111" s="8"/>
      <c r="D111" s="8"/>
      <c r="E111" s="8"/>
      <c r="F111" s="8"/>
      <c r="G111" s="9"/>
    </row>
    <row r="112" spans="1:7">
      <c r="A112" s="11" t="s">
        <v>9</v>
      </c>
      <c r="B112" s="12"/>
      <c r="C112" s="12"/>
      <c r="D112" s="12"/>
      <c r="E112" s="12"/>
      <c r="F112" s="12"/>
      <c r="G112" s="13"/>
    </row>
    <row r="113" spans="1:7">
      <c r="A113" s="24" t="s">
        <v>73</v>
      </c>
      <c r="B113" s="16" t="s">
        <v>67</v>
      </c>
      <c r="C113" s="15">
        <v>204.72</v>
      </c>
      <c r="D113" s="15">
        <v>6.17</v>
      </c>
      <c r="E113" s="15">
        <v>8.68</v>
      </c>
      <c r="F113" s="15">
        <v>24.86</v>
      </c>
      <c r="G113" s="15">
        <v>1.39</v>
      </c>
    </row>
    <row r="114" spans="1:7">
      <c r="A114" s="24" t="s">
        <v>47</v>
      </c>
      <c r="B114" s="22" t="s">
        <v>74</v>
      </c>
      <c r="C114" s="15">
        <v>183.6</v>
      </c>
      <c r="D114" s="15">
        <v>1.7</v>
      </c>
      <c r="E114" s="15">
        <v>15.1</v>
      </c>
      <c r="F114" s="15">
        <v>10.26</v>
      </c>
      <c r="G114" s="15">
        <v>0</v>
      </c>
    </row>
    <row r="115" spans="1:7">
      <c r="A115" s="24" t="s">
        <v>37</v>
      </c>
      <c r="B115" s="17">
        <v>200</v>
      </c>
      <c r="C115" s="15">
        <v>117.31</v>
      </c>
      <c r="D115" s="15">
        <v>5.59</v>
      </c>
      <c r="E115" s="15">
        <v>6.38</v>
      </c>
      <c r="F115" s="15">
        <v>9.3800000000000008</v>
      </c>
      <c r="G115" s="15">
        <v>2.74</v>
      </c>
    </row>
    <row r="116" spans="1:7" ht="26.25">
      <c r="A116" s="18" t="s">
        <v>14</v>
      </c>
      <c r="B116" s="17">
        <v>80</v>
      </c>
      <c r="C116" s="15">
        <v>188</v>
      </c>
      <c r="D116" s="15">
        <v>6.32</v>
      </c>
      <c r="E116" s="15">
        <v>0.8</v>
      </c>
      <c r="F116" s="15">
        <v>38.64</v>
      </c>
      <c r="G116" s="15">
        <v>0</v>
      </c>
    </row>
    <row r="117" spans="1:7">
      <c r="A117" s="15"/>
      <c r="B117" s="17"/>
      <c r="C117" s="19">
        <f>C113+C114+C115+C116</f>
        <v>693.63</v>
      </c>
      <c r="D117" s="19">
        <f>D113+D114+D115+D116</f>
        <v>19.78</v>
      </c>
      <c r="E117" s="19">
        <f>E113+E114+E115+E116</f>
        <v>30.96</v>
      </c>
      <c r="F117" s="19">
        <f>F113+F114+F115+F116</f>
        <v>83.14</v>
      </c>
      <c r="G117" s="19">
        <f>G113+G114+G115+G116</f>
        <v>4.13</v>
      </c>
    </row>
    <row r="118" spans="1:7">
      <c r="A118" s="15"/>
      <c r="B118" s="17"/>
      <c r="C118" s="15"/>
      <c r="D118" s="15"/>
      <c r="E118" s="15"/>
      <c r="F118" s="15"/>
      <c r="G118" s="15"/>
    </row>
    <row r="119" spans="1:7">
      <c r="A119" s="20" t="s">
        <v>15</v>
      </c>
      <c r="B119" s="17"/>
      <c r="C119" s="15"/>
      <c r="D119" s="15"/>
      <c r="E119" s="15"/>
      <c r="F119" s="15"/>
      <c r="G119" s="15"/>
    </row>
    <row r="120" spans="1:7">
      <c r="A120" s="24" t="s">
        <v>75</v>
      </c>
      <c r="B120" s="16" t="s">
        <v>116</v>
      </c>
      <c r="C120" s="15">
        <v>140.08000000000001</v>
      </c>
      <c r="D120" s="15">
        <v>7.8079999999999998</v>
      </c>
      <c r="E120" s="15">
        <v>5.4560000000000004</v>
      </c>
      <c r="F120" s="15">
        <v>15.208</v>
      </c>
      <c r="G120" s="15">
        <v>0</v>
      </c>
    </row>
    <row r="121" spans="1:7">
      <c r="A121" s="24" t="s">
        <v>77</v>
      </c>
      <c r="B121" s="17">
        <v>100</v>
      </c>
      <c r="C121" s="15">
        <v>23</v>
      </c>
      <c r="D121" s="15">
        <v>1.1000000000000001</v>
      </c>
      <c r="E121" s="15">
        <v>0.2</v>
      </c>
      <c r="F121" s="15">
        <v>4.5999999999999996</v>
      </c>
      <c r="G121" s="15">
        <v>25</v>
      </c>
    </row>
    <row r="122" spans="1:7">
      <c r="A122" s="24" t="s">
        <v>78</v>
      </c>
      <c r="B122" s="17">
        <v>150</v>
      </c>
      <c r="C122" s="15">
        <v>225.18</v>
      </c>
      <c r="D122" s="15">
        <v>3.89</v>
      </c>
      <c r="E122" s="15">
        <v>8.64</v>
      </c>
      <c r="F122" s="15">
        <v>40.869999999999997</v>
      </c>
      <c r="G122" s="15">
        <v>5.39</v>
      </c>
    </row>
    <row r="123" spans="1:7">
      <c r="A123" s="24" t="s">
        <v>18</v>
      </c>
      <c r="B123" s="17">
        <v>100</v>
      </c>
      <c r="C123" s="15">
        <v>346.68599999999998</v>
      </c>
      <c r="D123" s="15">
        <v>26.027999999999999</v>
      </c>
      <c r="E123" s="15">
        <v>26.027999999999999</v>
      </c>
      <c r="F123" s="15">
        <v>1.3859999999999999</v>
      </c>
      <c r="G123" s="15">
        <v>1.39</v>
      </c>
    </row>
    <row r="124" spans="1:7">
      <c r="A124" s="24" t="s">
        <v>20</v>
      </c>
      <c r="B124" s="17">
        <v>200</v>
      </c>
      <c r="C124" s="15">
        <v>113.79</v>
      </c>
      <c r="D124" s="15">
        <v>0.56000000000000005</v>
      </c>
      <c r="E124" s="15">
        <v>0</v>
      </c>
      <c r="F124" s="15">
        <v>27.89</v>
      </c>
      <c r="G124" s="15">
        <v>1.22</v>
      </c>
    </row>
    <row r="125" spans="1:7" ht="26.25">
      <c r="A125" s="18" t="s">
        <v>14</v>
      </c>
      <c r="B125" s="17">
        <v>80</v>
      </c>
      <c r="C125" s="15">
        <v>188</v>
      </c>
      <c r="D125" s="15">
        <v>6.32</v>
      </c>
      <c r="E125" s="15">
        <v>0.8</v>
      </c>
      <c r="F125" s="15">
        <v>38.64</v>
      </c>
      <c r="G125" s="15">
        <v>0</v>
      </c>
    </row>
    <row r="126" spans="1:7">
      <c r="A126" s="15"/>
      <c r="B126" s="17"/>
      <c r="C126" s="15"/>
      <c r="D126" s="15"/>
      <c r="E126" s="15"/>
      <c r="F126" s="15"/>
      <c r="G126" s="15"/>
    </row>
    <row r="127" spans="1:7">
      <c r="A127" s="15"/>
      <c r="B127" s="17"/>
      <c r="C127" s="19">
        <f>C120+C121+C122+C123+C124+C125</f>
        <v>1036.7359999999999</v>
      </c>
      <c r="D127" s="19">
        <f>D120+D121+D122+D123+D124+D125</f>
        <v>45.706000000000003</v>
      </c>
      <c r="E127" s="19">
        <f>E120+E121+E122+E123+E124+E125</f>
        <v>41.123999999999995</v>
      </c>
      <c r="F127" s="19">
        <f>F120+F121+F122+F123+F124+F125</f>
        <v>128.59399999999999</v>
      </c>
      <c r="G127" s="19">
        <f>G120+G121+G122+G123+G124+G125</f>
        <v>33</v>
      </c>
    </row>
    <row r="128" spans="1:7">
      <c r="A128" s="21" t="s">
        <v>79</v>
      </c>
      <c r="B128" s="17"/>
      <c r="C128" s="19">
        <f>C127+C117</f>
        <v>1730.366</v>
      </c>
      <c r="D128" s="19">
        <f>D127+D117</f>
        <v>65.486000000000004</v>
      </c>
      <c r="E128" s="19">
        <f>E127+E117</f>
        <v>72.084000000000003</v>
      </c>
      <c r="F128" s="19">
        <f>F127+F117</f>
        <v>211.73399999999998</v>
      </c>
      <c r="G128" s="19">
        <f>G127+G117</f>
        <v>37.130000000000003</v>
      </c>
    </row>
    <row r="129" spans="1:7" ht="25.5" customHeight="1">
      <c r="A129" s="7" t="s">
        <v>80</v>
      </c>
      <c r="B129" s="8"/>
      <c r="C129" s="8"/>
      <c r="D129" s="8"/>
      <c r="E129" s="8"/>
      <c r="F129" s="8"/>
      <c r="G129" s="9"/>
    </row>
    <row r="130" spans="1:7">
      <c r="A130" s="11" t="s">
        <v>9</v>
      </c>
      <c r="B130" s="12"/>
      <c r="C130" s="12"/>
      <c r="D130" s="12"/>
      <c r="E130" s="12"/>
      <c r="F130" s="12"/>
      <c r="G130" s="13"/>
    </row>
    <row r="131" spans="1:7">
      <c r="A131" s="24" t="s">
        <v>81</v>
      </c>
      <c r="B131" s="16">
        <v>200</v>
      </c>
      <c r="C131" s="15">
        <v>221.62</v>
      </c>
      <c r="D131" s="15">
        <v>5.89</v>
      </c>
      <c r="E131" s="15">
        <v>7.09</v>
      </c>
      <c r="F131" s="15">
        <v>33.450000000000003</v>
      </c>
      <c r="G131" s="15">
        <v>0.3</v>
      </c>
    </row>
    <row r="132" spans="1:7">
      <c r="A132" s="15" t="s">
        <v>13</v>
      </c>
      <c r="B132" s="42">
        <v>200</v>
      </c>
      <c r="C132" s="15">
        <v>153.91999999999999</v>
      </c>
      <c r="D132" s="15">
        <v>3.77</v>
      </c>
      <c r="E132" s="15">
        <v>3.93</v>
      </c>
      <c r="F132" s="15">
        <v>25.95</v>
      </c>
      <c r="G132" s="15">
        <v>1.9</v>
      </c>
    </row>
    <row r="133" spans="1:7">
      <c r="A133" s="24" t="s">
        <v>23</v>
      </c>
      <c r="B133" s="16" t="s">
        <v>112</v>
      </c>
      <c r="C133" s="15">
        <v>62.8</v>
      </c>
      <c r="D133" s="15">
        <v>5.08</v>
      </c>
      <c r="E133" s="15">
        <v>4.5999999999999996</v>
      </c>
      <c r="F133" s="15">
        <v>0.28000000000000003</v>
      </c>
      <c r="G133" s="15">
        <v>0.19</v>
      </c>
    </row>
    <row r="134" spans="1:7" ht="26.25">
      <c r="A134" s="18" t="s">
        <v>14</v>
      </c>
      <c r="B134" s="17">
        <v>80</v>
      </c>
      <c r="C134" s="15">
        <v>188</v>
      </c>
      <c r="D134" s="15">
        <v>6.32</v>
      </c>
      <c r="E134" s="15">
        <v>0.8</v>
      </c>
      <c r="F134" s="15">
        <v>38.64</v>
      </c>
      <c r="G134" s="15">
        <v>0</v>
      </c>
    </row>
    <row r="135" spans="1:7">
      <c r="A135" s="15"/>
      <c r="B135" s="17"/>
      <c r="C135" s="19">
        <f>C131+C132+C133+C134</f>
        <v>626.33999999999992</v>
      </c>
      <c r="D135" s="19">
        <f>D131+D132+D133+D134</f>
        <v>21.060000000000002</v>
      </c>
      <c r="E135" s="19">
        <f>E131+E132+E133+E134</f>
        <v>16.419999999999998</v>
      </c>
      <c r="F135" s="19">
        <f>F131+F132+F133+F134</f>
        <v>98.320000000000007</v>
      </c>
      <c r="G135" s="19">
        <f>G131+G132+G133+G134</f>
        <v>2.3899999999999997</v>
      </c>
    </row>
    <row r="136" spans="1:7">
      <c r="A136" s="15"/>
      <c r="B136" s="17"/>
      <c r="C136" s="15"/>
      <c r="D136" s="15"/>
      <c r="E136" s="15"/>
      <c r="F136" s="15"/>
      <c r="G136" s="15"/>
    </row>
    <row r="137" spans="1:7">
      <c r="A137" s="20" t="s">
        <v>15</v>
      </c>
      <c r="B137" s="17"/>
      <c r="C137" s="15"/>
      <c r="D137" s="15"/>
      <c r="E137" s="15"/>
      <c r="F137" s="15"/>
      <c r="G137" s="15"/>
    </row>
    <row r="138" spans="1:7">
      <c r="A138" s="24" t="s">
        <v>82</v>
      </c>
      <c r="B138" s="17">
        <v>60</v>
      </c>
      <c r="C138" s="15">
        <v>77.56</v>
      </c>
      <c r="D138" s="15">
        <v>0.75</v>
      </c>
      <c r="E138" s="15">
        <v>6.08</v>
      </c>
      <c r="F138" s="15">
        <v>4.99</v>
      </c>
      <c r="G138" s="15">
        <v>7.5</v>
      </c>
    </row>
    <row r="139" spans="1:7">
      <c r="A139" s="24" t="s">
        <v>83</v>
      </c>
      <c r="B139" s="17">
        <v>200</v>
      </c>
      <c r="C139" s="15">
        <v>156.08000000000001</v>
      </c>
      <c r="D139" s="15">
        <v>5.58</v>
      </c>
      <c r="E139" s="15">
        <v>6.12</v>
      </c>
      <c r="F139" s="15">
        <v>19.73</v>
      </c>
      <c r="G139" s="15">
        <v>0</v>
      </c>
    </row>
    <row r="140" spans="1:7">
      <c r="A140" s="24" t="s">
        <v>40</v>
      </c>
      <c r="B140" s="17">
        <v>150</v>
      </c>
      <c r="C140" s="15">
        <v>227.72</v>
      </c>
      <c r="D140" s="15">
        <v>15.37</v>
      </c>
      <c r="E140" s="15">
        <v>11.82</v>
      </c>
      <c r="F140" s="15">
        <v>15.09</v>
      </c>
      <c r="G140" s="15">
        <v>0</v>
      </c>
    </row>
    <row r="141" spans="1:7">
      <c r="A141" s="24" t="s">
        <v>53</v>
      </c>
      <c r="B141" s="17">
        <v>200</v>
      </c>
      <c r="C141" s="15">
        <v>91.98</v>
      </c>
      <c r="D141" s="15">
        <v>0.33</v>
      </c>
      <c r="E141" s="24">
        <v>0</v>
      </c>
      <c r="F141" s="15">
        <v>22.66</v>
      </c>
      <c r="G141" s="15">
        <v>5.6</v>
      </c>
    </row>
    <row r="142" spans="1:7">
      <c r="A142" s="24" t="s">
        <v>84</v>
      </c>
      <c r="B142" s="17">
        <v>40</v>
      </c>
      <c r="C142" s="15">
        <v>200</v>
      </c>
      <c r="D142" s="15">
        <v>2.4</v>
      </c>
      <c r="E142" s="15">
        <v>11.2</v>
      </c>
      <c r="F142" s="15">
        <v>22.4</v>
      </c>
      <c r="G142" s="15">
        <v>0</v>
      </c>
    </row>
    <row r="143" spans="1:7" ht="26.25">
      <c r="A143" s="18" t="s">
        <v>14</v>
      </c>
      <c r="B143" s="17">
        <v>80</v>
      </c>
      <c r="C143" s="15">
        <v>188</v>
      </c>
      <c r="D143" s="15">
        <v>6.32</v>
      </c>
      <c r="E143" s="15">
        <v>0.8</v>
      </c>
      <c r="F143" s="15">
        <v>38.64</v>
      </c>
      <c r="G143" s="15">
        <v>0</v>
      </c>
    </row>
    <row r="144" spans="1:7">
      <c r="A144" s="15"/>
      <c r="B144" s="17"/>
      <c r="C144" s="15"/>
      <c r="D144" s="15"/>
      <c r="E144" s="15"/>
      <c r="F144" s="15"/>
      <c r="G144" s="15"/>
    </row>
    <row r="145" spans="1:7">
      <c r="A145" s="15"/>
      <c r="B145" s="17"/>
      <c r="C145" s="19">
        <f>C138+C139+C140+C141+C142+C143</f>
        <v>941.34</v>
      </c>
      <c r="D145" s="19">
        <f>D138+D139+D140+D141+D142+D143</f>
        <v>30.749999999999996</v>
      </c>
      <c r="E145" s="19">
        <f>E138+E139+E140+E141+E142+E143</f>
        <v>36.019999999999996</v>
      </c>
      <c r="F145" s="19">
        <f>F138+F139+F140+F141+F142+F143</f>
        <v>123.51</v>
      </c>
      <c r="G145" s="19">
        <f>G138+G139+G140+G141+G142+G143</f>
        <v>13.1</v>
      </c>
    </row>
    <row r="146" spans="1:7">
      <c r="A146" s="21" t="s">
        <v>85</v>
      </c>
      <c r="B146" s="17"/>
      <c r="C146" s="19">
        <f>C145+C135</f>
        <v>1567.6799999999998</v>
      </c>
      <c r="D146" s="19">
        <f>D145+D135</f>
        <v>51.81</v>
      </c>
      <c r="E146" s="19">
        <f>E145+E135</f>
        <v>52.44</v>
      </c>
      <c r="F146" s="19">
        <f>F145+F135</f>
        <v>221.83</v>
      </c>
      <c r="G146" s="19">
        <f>G145+G135</f>
        <v>15.489999999999998</v>
      </c>
    </row>
    <row r="147" spans="1:7" ht="23.25" customHeight="1">
      <c r="A147" s="7" t="s">
        <v>86</v>
      </c>
      <c r="B147" s="8"/>
      <c r="C147" s="8"/>
      <c r="D147" s="8"/>
      <c r="E147" s="8"/>
      <c r="F147" s="8"/>
      <c r="G147" s="9"/>
    </row>
    <row r="148" spans="1:7">
      <c r="A148" s="11" t="s">
        <v>9</v>
      </c>
      <c r="B148" s="12"/>
      <c r="C148" s="12"/>
      <c r="D148" s="12"/>
      <c r="E148" s="12"/>
      <c r="F148" s="12"/>
      <c r="G148" s="13"/>
    </row>
    <row r="149" spans="1:7">
      <c r="A149" s="24" t="s">
        <v>87</v>
      </c>
      <c r="B149" s="16" t="s">
        <v>67</v>
      </c>
      <c r="C149" s="15">
        <v>235.22</v>
      </c>
      <c r="D149" s="15">
        <v>6.39</v>
      </c>
      <c r="E149" s="15">
        <v>8.1300000000000008</v>
      </c>
      <c r="F149" s="15">
        <v>34.229999999999997</v>
      </c>
      <c r="G149" s="15">
        <v>0.32</v>
      </c>
    </row>
    <row r="150" spans="1:7">
      <c r="A150" s="24" t="s">
        <v>35</v>
      </c>
      <c r="B150" s="16" t="s">
        <v>36</v>
      </c>
      <c r="C150" s="15">
        <v>152</v>
      </c>
      <c r="D150" s="15">
        <v>6.62</v>
      </c>
      <c r="E150" s="15">
        <v>9.48</v>
      </c>
      <c r="F150" s="15">
        <v>10.06</v>
      </c>
      <c r="G150" s="15">
        <v>0.35</v>
      </c>
    </row>
    <row r="151" spans="1:7">
      <c r="A151" s="24" t="s">
        <v>41</v>
      </c>
      <c r="B151" s="17">
        <v>200</v>
      </c>
      <c r="C151" s="15">
        <v>60.16</v>
      </c>
      <c r="D151" s="15">
        <v>0</v>
      </c>
      <c r="E151" s="15">
        <v>0</v>
      </c>
      <c r="F151" s="15">
        <v>15.04</v>
      </c>
      <c r="G151" s="15">
        <v>0</v>
      </c>
    </row>
    <row r="152" spans="1:7" ht="26.25">
      <c r="A152" s="18" t="s">
        <v>14</v>
      </c>
      <c r="B152" s="17">
        <v>80</v>
      </c>
      <c r="C152" s="15">
        <v>188</v>
      </c>
      <c r="D152" s="15">
        <v>6.32</v>
      </c>
      <c r="E152" s="15">
        <v>0.8</v>
      </c>
      <c r="F152" s="15">
        <v>38.64</v>
      </c>
      <c r="G152" s="15">
        <v>0</v>
      </c>
    </row>
    <row r="153" spans="1:7">
      <c r="A153" s="15"/>
      <c r="B153" s="17"/>
      <c r="C153" s="19">
        <f>C149+C150+C151+C152</f>
        <v>635.38</v>
      </c>
      <c r="D153" s="19">
        <f>D149+D150+D151+D152</f>
        <v>19.329999999999998</v>
      </c>
      <c r="E153" s="19">
        <f>E149+E150+E151+E152</f>
        <v>18.41</v>
      </c>
      <c r="F153" s="19">
        <f>F149+F150+F151+F152</f>
        <v>97.97</v>
      </c>
      <c r="G153" s="19">
        <f>G149+G150+G151+G152</f>
        <v>0.66999999999999993</v>
      </c>
    </row>
    <row r="154" spans="1:7">
      <c r="A154" s="15"/>
      <c r="B154" s="17"/>
      <c r="C154" s="15"/>
      <c r="D154" s="15"/>
      <c r="E154" s="15"/>
      <c r="F154" s="15"/>
      <c r="G154" s="15"/>
    </row>
    <row r="155" spans="1:7">
      <c r="A155" s="20" t="s">
        <v>15</v>
      </c>
      <c r="B155" s="17"/>
      <c r="C155" s="15"/>
      <c r="D155" s="15"/>
      <c r="E155" s="15"/>
      <c r="F155" s="15"/>
      <c r="G155" s="15"/>
    </row>
    <row r="156" spans="1:7">
      <c r="A156" s="24" t="s">
        <v>39</v>
      </c>
      <c r="B156" s="17">
        <v>200</v>
      </c>
      <c r="C156" s="15">
        <v>88.88</v>
      </c>
      <c r="D156" s="15">
        <v>1.52</v>
      </c>
      <c r="E156" s="15">
        <v>5.3280000000000003</v>
      </c>
      <c r="F156" s="15">
        <v>8.6479999999999997</v>
      </c>
      <c r="G156" s="15">
        <v>8.1999999999999993</v>
      </c>
    </row>
    <row r="157" spans="1:7">
      <c r="A157" s="24" t="s">
        <v>88</v>
      </c>
      <c r="B157" s="17">
        <v>60</v>
      </c>
      <c r="C157" s="15">
        <v>62.16</v>
      </c>
      <c r="D157" s="15">
        <v>0.43</v>
      </c>
      <c r="E157" s="15">
        <v>6.05</v>
      </c>
      <c r="F157" s="15">
        <v>1.8</v>
      </c>
      <c r="G157" s="15">
        <v>0</v>
      </c>
    </row>
    <row r="158" spans="1:7">
      <c r="A158" s="24" t="s">
        <v>89</v>
      </c>
      <c r="B158" s="17">
        <v>150</v>
      </c>
      <c r="C158" s="15">
        <v>227.94</v>
      </c>
      <c r="D158" s="15">
        <v>5.6820000000000004</v>
      </c>
      <c r="E158" s="15">
        <v>6.4009999999999998</v>
      </c>
      <c r="F158" s="15">
        <v>36.896999999999998</v>
      </c>
      <c r="G158" s="15">
        <v>0</v>
      </c>
    </row>
    <row r="159" spans="1:7">
      <c r="A159" s="24" t="s">
        <v>60</v>
      </c>
      <c r="B159" s="17">
        <v>200</v>
      </c>
      <c r="C159" s="15">
        <v>36</v>
      </c>
      <c r="D159" s="15">
        <v>2</v>
      </c>
      <c r="E159" s="15">
        <v>0.2</v>
      </c>
      <c r="F159" s="15">
        <v>5.8</v>
      </c>
      <c r="G159" s="15">
        <v>4</v>
      </c>
    </row>
    <row r="160" spans="1:7">
      <c r="A160" s="24" t="s">
        <v>90</v>
      </c>
      <c r="B160" s="17">
        <v>100</v>
      </c>
      <c r="C160" s="15">
        <v>207.4</v>
      </c>
      <c r="D160" s="15">
        <v>18.899999999999999</v>
      </c>
      <c r="E160" s="15">
        <v>11.61</v>
      </c>
      <c r="F160" s="15">
        <v>4.4000000000000004</v>
      </c>
      <c r="G160" s="15">
        <v>1.5780000000000001</v>
      </c>
    </row>
    <row r="161" spans="1:7" ht="26.25">
      <c r="A161" s="18" t="s">
        <v>14</v>
      </c>
      <c r="B161" s="17">
        <v>80</v>
      </c>
      <c r="C161" s="15">
        <v>188</v>
      </c>
      <c r="D161" s="15">
        <v>6.32</v>
      </c>
      <c r="E161" s="15">
        <v>0.8</v>
      </c>
      <c r="F161" s="15">
        <v>38.64</v>
      </c>
      <c r="G161" s="15">
        <v>0</v>
      </c>
    </row>
    <row r="162" spans="1:7">
      <c r="A162" s="15"/>
      <c r="B162" s="17"/>
      <c r="C162" s="15"/>
      <c r="D162" s="15"/>
      <c r="E162" s="15"/>
      <c r="F162" s="15"/>
      <c r="G162" s="15"/>
    </row>
    <row r="163" spans="1:7">
      <c r="A163" s="15"/>
      <c r="B163" s="17"/>
      <c r="C163" s="19">
        <f>C156+C157+C158+C159+C160+C161</f>
        <v>810.38</v>
      </c>
      <c r="D163" s="19">
        <f>D156+D157+D158+D159+D160+D161</f>
        <v>34.852000000000004</v>
      </c>
      <c r="E163" s="19">
        <f>E156+E157+E158+E159+E160+E161</f>
        <v>30.388999999999999</v>
      </c>
      <c r="F163" s="19">
        <f>F156+F157+F158+F159+F160+F161</f>
        <v>96.185000000000002</v>
      </c>
      <c r="G163" s="19">
        <f>G156+G157+G158+G159+G160+G161</f>
        <v>13.777999999999999</v>
      </c>
    </row>
    <row r="164" spans="1:7">
      <c r="A164" s="21" t="s">
        <v>91</v>
      </c>
      <c r="B164" s="17"/>
      <c r="C164" s="19">
        <f>C163+C153</f>
        <v>1445.76</v>
      </c>
      <c r="D164" s="19">
        <f>D163+D153</f>
        <v>54.182000000000002</v>
      </c>
      <c r="E164" s="19">
        <f>E163+E153</f>
        <v>48.798999999999999</v>
      </c>
      <c r="F164" s="19">
        <f>F163+F153</f>
        <v>194.155</v>
      </c>
      <c r="G164" s="19">
        <f>G163+G153</f>
        <v>14.447999999999999</v>
      </c>
    </row>
    <row r="165" spans="1:7" ht="28.5" customHeight="1">
      <c r="A165" s="7" t="s">
        <v>92</v>
      </c>
      <c r="B165" s="8"/>
      <c r="C165" s="8"/>
      <c r="D165" s="8"/>
      <c r="E165" s="8"/>
      <c r="F165" s="8"/>
      <c r="G165" s="9"/>
    </row>
    <row r="166" spans="1:7">
      <c r="A166" s="11" t="s">
        <v>9</v>
      </c>
      <c r="B166" s="12"/>
      <c r="C166" s="12"/>
      <c r="D166" s="12"/>
      <c r="E166" s="12"/>
      <c r="F166" s="12"/>
      <c r="G166" s="13"/>
    </row>
    <row r="167" spans="1:7">
      <c r="A167" s="24" t="s">
        <v>93</v>
      </c>
      <c r="B167" s="16" t="s">
        <v>67</v>
      </c>
      <c r="C167" s="15">
        <v>216.60400000000001</v>
      </c>
      <c r="D167" s="15">
        <v>6.05</v>
      </c>
      <c r="E167" s="15">
        <v>7.86</v>
      </c>
      <c r="F167" s="15">
        <v>30.33</v>
      </c>
      <c r="G167" s="15">
        <v>0</v>
      </c>
    </row>
    <row r="168" spans="1:7">
      <c r="A168" s="24" t="s">
        <v>94</v>
      </c>
      <c r="B168" s="17">
        <v>200</v>
      </c>
      <c r="C168" s="15">
        <v>131.87</v>
      </c>
      <c r="D168" s="15">
        <v>3.8</v>
      </c>
      <c r="E168" s="15">
        <v>4</v>
      </c>
      <c r="F168" s="15">
        <v>12.67</v>
      </c>
      <c r="G168" s="15">
        <v>0</v>
      </c>
    </row>
    <row r="169" spans="1:7">
      <c r="A169" s="24" t="s">
        <v>12</v>
      </c>
      <c r="B169" s="17">
        <v>250</v>
      </c>
      <c r="C169" s="15">
        <v>105</v>
      </c>
      <c r="D169" s="15">
        <v>1</v>
      </c>
      <c r="E169" s="15">
        <v>0.75</v>
      </c>
      <c r="F169" s="15">
        <v>23.75</v>
      </c>
      <c r="G169" s="15">
        <v>0</v>
      </c>
    </row>
    <row r="170" spans="1:7" ht="26.25">
      <c r="A170" s="18" t="s">
        <v>14</v>
      </c>
      <c r="B170" s="17">
        <v>80</v>
      </c>
      <c r="C170" s="15">
        <v>188</v>
      </c>
      <c r="D170" s="15">
        <v>6.32</v>
      </c>
      <c r="E170" s="15">
        <v>0.8</v>
      </c>
      <c r="F170" s="15">
        <v>38.64</v>
      </c>
      <c r="G170" s="15">
        <v>0</v>
      </c>
    </row>
    <row r="171" spans="1:7">
      <c r="A171" s="15"/>
      <c r="B171" s="17"/>
      <c r="C171" s="19">
        <f>C167+C168+C169+C170</f>
        <v>641.47400000000005</v>
      </c>
      <c r="D171" s="19">
        <f>D167+D168+D169+D170</f>
        <v>17.170000000000002</v>
      </c>
      <c r="E171" s="19">
        <f>E167+E168+E169+E170</f>
        <v>13.41</v>
      </c>
      <c r="F171" s="19">
        <f>F167+F168+F169+F170</f>
        <v>105.39</v>
      </c>
      <c r="G171" s="19">
        <f>G167+G168+G169+G170</f>
        <v>0</v>
      </c>
    </row>
    <row r="172" spans="1:7">
      <c r="A172" s="15"/>
      <c r="B172" s="17"/>
      <c r="C172" s="15"/>
      <c r="D172" s="15"/>
      <c r="E172" s="15"/>
      <c r="F172" s="15"/>
      <c r="G172" s="15"/>
    </row>
    <row r="173" spans="1:7">
      <c r="A173" s="20" t="s">
        <v>15</v>
      </c>
      <c r="B173" s="17"/>
      <c r="C173" s="15"/>
      <c r="D173" s="15"/>
      <c r="E173" s="15"/>
      <c r="F173" s="15"/>
      <c r="G173" s="15"/>
    </row>
    <row r="174" spans="1:7">
      <c r="A174" s="24" t="s">
        <v>95</v>
      </c>
      <c r="B174" s="17">
        <v>200</v>
      </c>
      <c r="C174" s="15">
        <v>112.47</v>
      </c>
      <c r="D174" s="15">
        <v>1.85</v>
      </c>
      <c r="E174" s="15">
        <v>6.19</v>
      </c>
      <c r="F174" s="15">
        <v>12.34</v>
      </c>
      <c r="G174" s="15">
        <v>10.67</v>
      </c>
    </row>
    <row r="175" spans="1:7">
      <c r="A175" s="24" t="s">
        <v>68</v>
      </c>
      <c r="B175" s="17">
        <v>60</v>
      </c>
      <c r="C175" s="15">
        <v>68.349999999999994</v>
      </c>
      <c r="D175" s="15">
        <v>1</v>
      </c>
      <c r="E175" s="15">
        <v>10.16</v>
      </c>
      <c r="F175" s="15">
        <v>4.5999999999999996</v>
      </c>
      <c r="G175" s="15">
        <v>0.05</v>
      </c>
    </row>
    <row r="176" spans="1:7">
      <c r="A176" s="24" t="s">
        <v>30</v>
      </c>
      <c r="B176" s="17">
        <v>150</v>
      </c>
      <c r="C176" s="15">
        <v>263.80500000000001</v>
      </c>
      <c r="D176" s="15">
        <v>8.73</v>
      </c>
      <c r="E176" s="15">
        <v>5.43</v>
      </c>
      <c r="F176" s="15">
        <v>45</v>
      </c>
      <c r="G176" s="15">
        <v>0</v>
      </c>
    </row>
    <row r="177" spans="1:7">
      <c r="A177" s="24" t="s">
        <v>96</v>
      </c>
      <c r="B177" s="16" t="s">
        <v>97</v>
      </c>
      <c r="C177" s="15">
        <v>328.02499999999998</v>
      </c>
      <c r="D177" s="15">
        <v>18.510000000000002</v>
      </c>
      <c r="E177" s="15">
        <v>21.901</v>
      </c>
      <c r="F177" s="15">
        <v>14.07</v>
      </c>
      <c r="G177" s="15">
        <v>2.7</v>
      </c>
    </row>
    <row r="178" spans="1:7">
      <c r="A178" s="24" t="s">
        <v>69</v>
      </c>
      <c r="B178" s="17">
        <v>200</v>
      </c>
      <c r="C178" s="15">
        <v>61.62</v>
      </c>
      <c r="D178" s="15">
        <v>7.0000000000000007E-2</v>
      </c>
      <c r="E178" s="15">
        <v>0.01</v>
      </c>
      <c r="F178" s="15">
        <v>15.31</v>
      </c>
      <c r="G178" s="15">
        <v>21.8</v>
      </c>
    </row>
    <row r="179" spans="1:7" ht="26.25">
      <c r="A179" s="18" t="s">
        <v>14</v>
      </c>
      <c r="B179" s="17">
        <v>80</v>
      </c>
      <c r="C179" s="15">
        <v>188</v>
      </c>
      <c r="D179" s="15">
        <v>6.32</v>
      </c>
      <c r="E179" s="15">
        <v>0.8</v>
      </c>
      <c r="F179" s="15">
        <v>38.64</v>
      </c>
      <c r="G179" s="15">
        <v>0</v>
      </c>
    </row>
    <row r="180" spans="1:7">
      <c r="A180" s="15"/>
      <c r="B180" s="17"/>
      <c r="C180" s="15"/>
      <c r="D180" s="15"/>
      <c r="E180" s="15"/>
      <c r="F180" s="15"/>
      <c r="G180" s="15"/>
    </row>
    <row r="181" spans="1:7">
      <c r="A181" s="15"/>
      <c r="B181" s="17"/>
      <c r="C181" s="19">
        <f>C174+C175+C176+C177+C178+C179</f>
        <v>1022.27</v>
      </c>
      <c r="D181" s="19">
        <f>D174+D175+D176+D177+D178+D179</f>
        <v>36.480000000000004</v>
      </c>
      <c r="E181" s="19">
        <f>E174+E175+E176+E177+E178+E179</f>
        <v>44.490999999999993</v>
      </c>
      <c r="F181" s="19">
        <f>F174+F175+F176+F177+F178+F179</f>
        <v>129.95999999999998</v>
      </c>
      <c r="G181" s="19">
        <f>G174+G175+G176+G177+G178+G179</f>
        <v>35.22</v>
      </c>
    </row>
    <row r="182" spans="1:7">
      <c r="A182" s="21" t="s">
        <v>98</v>
      </c>
      <c r="B182" s="17"/>
      <c r="C182" s="19">
        <f>C181+C171</f>
        <v>1663.7440000000001</v>
      </c>
      <c r="D182" s="19">
        <f>D181+D171</f>
        <v>53.650000000000006</v>
      </c>
      <c r="E182" s="19">
        <f>E181+E171</f>
        <v>57.900999999999996</v>
      </c>
      <c r="F182" s="19">
        <f>F181+F171</f>
        <v>235.34999999999997</v>
      </c>
      <c r="G182" s="19">
        <f>G181+G171</f>
        <v>35.22</v>
      </c>
    </row>
    <row r="183" spans="1:7">
      <c r="A183" s="25" t="s">
        <v>99</v>
      </c>
      <c r="B183" s="25"/>
      <c r="C183" s="25"/>
      <c r="D183" s="25"/>
      <c r="E183" s="25"/>
      <c r="F183" s="25"/>
      <c r="G183" s="25"/>
    </row>
    <row r="184" spans="1:7" ht="15.75" thickBot="1">
      <c r="A184" s="26"/>
      <c r="B184" s="27"/>
      <c r="C184" s="27"/>
      <c r="D184" s="27"/>
      <c r="E184" s="27"/>
      <c r="F184" s="27"/>
      <c r="G184" s="27"/>
    </row>
    <row r="185" spans="1:7">
      <c r="A185" s="28"/>
      <c r="B185" s="29" t="s">
        <v>117</v>
      </c>
      <c r="C185" s="30"/>
      <c r="D185" s="30"/>
      <c r="E185" s="30"/>
      <c r="F185" s="30"/>
      <c r="G185" s="31"/>
    </row>
    <row r="186" spans="1:7" ht="31.5" customHeight="1">
      <c r="A186" s="32" t="s">
        <v>101</v>
      </c>
      <c r="B186" s="33" t="s">
        <v>102</v>
      </c>
      <c r="C186" s="34" t="s">
        <v>103</v>
      </c>
      <c r="D186" s="34" t="s">
        <v>104</v>
      </c>
      <c r="E186" s="34" t="s">
        <v>105</v>
      </c>
      <c r="F186" s="34" t="s">
        <v>106</v>
      </c>
      <c r="G186" s="35" t="s">
        <v>107</v>
      </c>
    </row>
    <row r="187" spans="1:7">
      <c r="A187" s="28" t="s">
        <v>9</v>
      </c>
      <c r="B187" s="36">
        <f>(C187*100)/2670</f>
        <v>25.009378277153562</v>
      </c>
      <c r="C187" s="37">
        <f>AVERAGE(C9,C27,C45,C64,C81,C99,C117,C135,C153,C171)</f>
        <v>667.75040000000001</v>
      </c>
      <c r="D187" s="37">
        <f>AVERAGE(D9,D27,D45,D64,D81,D99,D117,D135,D153,D171)</f>
        <v>19.609000000000002</v>
      </c>
      <c r="E187" s="37">
        <f>AVERAGE(E9,E27,E45,E64,E81,E99,E117,E135,E153,E171)</f>
        <v>18.497999999999998</v>
      </c>
      <c r="F187" s="37">
        <f>AVERAGE(F9,F27,F45,F64,F81,F99,F117,F135,F153,F171)</f>
        <v>104.88400000000001</v>
      </c>
      <c r="G187" s="37">
        <f>AVERAGE(G9,G27,G45,G64,G81,G99,G117,G135,G153,G171)</f>
        <v>2.3080000000000007</v>
      </c>
    </row>
    <row r="188" spans="1:7">
      <c r="A188" s="28" t="s">
        <v>15</v>
      </c>
      <c r="B188" s="36">
        <f>(C188*100)/2670</f>
        <v>34.966576779026219</v>
      </c>
      <c r="C188" s="37">
        <f t="shared" ref="C188:G189" si="0">AVERAGE(C19,C37,C55,C73,C91,C109,C127,C145,C163,C181)</f>
        <v>933.60760000000005</v>
      </c>
      <c r="D188" s="37">
        <f t="shared" si="0"/>
        <v>37.322800000000008</v>
      </c>
      <c r="E188" s="37">
        <f t="shared" si="0"/>
        <v>36.785799999999995</v>
      </c>
      <c r="F188" s="37">
        <f t="shared" si="0"/>
        <v>115.54339999999999</v>
      </c>
      <c r="G188" s="37">
        <f t="shared" si="0"/>
        <v>29.5991</v>
      </c>
    </row>
    <row r="189" spans="1:7" ht="15.75" thickBot="1">
      <c r="A189" s="28" t="s">
        <v>108</v>
      </c>
      <c r="B189" s="38">
        <f>B187+B188</f>
        <v>59.975955056179785</v>
      </c>
      <c r="C189" s="39">
        <f t="shared" si="0"/>
        <v>1601.3579999999999</v>
      </c>
      <c r="D189" s="39">
        <f t="shared" si="0"/>
        <v>56.931799999999996</v>
      </c>
      <c r="E189" s="39">
        <f t="shared" si="0"/>
        <v>55.283799999999999</v>
      </c>
      <c r="F189" s="39">
        <f t="shared" si="0"/>
        <v>220.42739999999998</v>
      </c>
      <c r="G189" s="39">
        <f t="shared" si="0"/>
        <v>31.907099999999993</v>
      </c>
    </row>
    <row r="190" spans="1:7">
      <c r="A190" s="43"/>
      <c r="B190" s="43"/>
    </row>
    <row r="192" spans="1:7">
      <c r="A192" t="s">
        <v>109</v>
      </c>
      <c r="C192" s="40" t="s">
        <v>110</v>
      </c>
      <c r="D192" s="41"/>
      <c r="E192" s="41"/>
    </row>
  </sheetData>
  <mergeCells count="24">
    <mergeCell ref="A148:G148"/>
    <mergeCell ref="A165:G165"/>
    <mergeCell ref="A166:G166"/>
    <mergeCell ref="A183:G184"/>
    <mergeCell ref="B185:G185"/>
    <mergeCell ref="C192:E192"/>
    <mergeCell ref="A94:G94"/>
    <mergeCell ref="A111:G111"/>
    <mergeCell ref="A112:G112"/>
    <mergeCell ref="A129:G129"/>
    <mergeCell ref="A130:G130"/>
    <mergeCell ref="A147:G147"/>
    <mergeCell ref="A40:G40"/>
    <mergeCell ref="A57:G57"/>
    <mergeCell ref="A58:G58"/>
    <mergeCell ref="A75:G75"/>
    <mergeCell ref="A76:G76"/>
    <mergeCell ref="A93:G93"/>
    <mergeCell ref="A1:G1"/>
    <mergeCell ref="A3:G3"/>
    <mergeCell ref="A4:G4"/>
    <mergeCell ref="A21:G21"/>
    <mergeCell ref="A22:G22"/>
    <mergeCell ref="A39:G39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ЛОЛ от 11 лет</vt:lpstr>
      <vt:lpstr>ЛОЛ до 10 лет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2023-05-23T07:32:18Z</dcterms:modified>
</cp:coreProperties>
</file>